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Savaitgalio/"/>
    </mc:Choice>
  </mc:AlternateContent>
  <xr:revisionPtr revIDLastSave="0" documentId="8_{45F014E6-1068-4B3B-84C5-5CC56CABA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2-12.04" sheetId="87" r:id="rId1"/>
    <sheet name="11.25-11.27" sheetId="86" r:id="rId2"/>
    <sheet name="11.18-11.20" sheetId="85" r:id="rId3"/>
    <sheet name="11.11-11.13" sheetId="84" r:id="rId4"/>
    <sheet name="11.04-11.06" sheetId="83" r:id="rId5"/>
    <sheet name="10.28-10.30" sheetId="82" r:id="rId6"/>
    <sheet name="10.21-10.23" sheetId="81" r:id="rId7"/>
    <sheet name="10.14-10.16" sheetId="79" r:id="rId8"/>
    <sheet name="10.07-10.09" sheetId="78" r:id="rId9"/>
    <sheet name="09.30-10.02" sheetId="77" r:id="rId10"/>
    <sheet name="09.23-09.25" sheetId="76" r:id="rId11"/>
    <sheet name="09.16-09.18" sheetId="75" r:id="rId12"/>
    <sheet name="09.09-09.11" sheetId="74" r:id="rId13"/>
    <sheet name="09.02-09.04" sheetId="73" r:id="rId14"/>
    <sheet name="08.26-08.28" sheetId="72" r:id="rId15"/>
    <sheet name="08.19-08.21" sheetId="71" r:id="rId16"/>
    <sheet name="08.12-08.14" sheetId="70" r:id="rId17"/>
    <sheet name="08.05-08.07" sheetId="69" r:id="rId18"/>
    <sheet name="07.29-07.31" sheetId="68" r:id="rId19"/>
    <sheet name="07.22-07.24" sheetId="67" r:id="rId20"/>
    <sheet name="07.15-07.17" sheetId="66" r:id="rId21"/>
    <sheet name="07.08-07.10" sheetId="65" r:id="rId22"/>
    <sheet name="07.01-07.03" sheetId="64" r:id="rId23"/>
    <sheet name="06.24-06.26" sheetId="63" r:id="rId24"/>
    <sheet name="06.17-06.19" sheetId="62" r:id="rId25"/>
    <sheet name="06.10-06.12" sheetId="61" r:id="rId26"/>
    <sheet name="06.03-06.05" sheetId="60" r:id="rId27"/>
    <sheet name="05.27-05.29" sheetId="59" r:id="rId28"/>
    <sheet name="05.20-05.22" sheetId="57" r:id="rId29"/>
    <sheet name="05.13-05.15" sheetId="55" r:id="rId30"/>
    <sheet name="05.06-05.08" sheetId="54" r:id="rId31"/>
    <sheet name="04.29-05.01" sheetId="53" r:id="rId32"/>
    <sheet name="04.22-04.24" sheetId="52" r:id="rId33"/>
    <sheet name="04.15-04.17" sheetId="51" r:id="rId34"/>
    <sheet name="04.08-04.10" sheetId="50" r:id="rId35"/>
    <sheet name="04.01-04.03" sheetId="49" r:id="rId36"/>
    <sheet name="03.25-03.27" sheetId="48" r:id="rId37"/>
    <sheet name="03.18-03.20" sheetId="47" r:id="rId38"/>
    <sheet name="03.11-03.13" sheetId="46" r:id="rId39"/>
    <sheet name="03.04-03.06" sheetId="45" r:id="rId40"/>
    <sheet name="02.25-02.27" sheetId="44" r:id="rId41"/>
    <sheet name="02.18-02.20" sheetId="43" r:id="rId42"/>
    <sheet name="02.11-02.13" sheetId="42" r:id="rId43"/>
    <sheet name="02.04-02.06" sheetId="41" r:id="rId44"/>
    <sheet name="01.28-01.30" sheetId="40" r:id="rId45"/>
    <sheet name="01.21-01.23" sheetId="39" r:id="rId46"/>
    <sheet name="01.14-01.16" sheetId="38" r:id="rId47"/>
    <sheet name="01.07-01.09" sheetId="37" r:id="rId48"/>
    <sheet name="12.31-01.02" sheetId="36" r:id="rId49"/>
    <sheet name="12.24-12.26" sheetId="35" r:id="rId50"/>
    <sheet name="12.17-12.19" sheetId="33" r:id="rId51"/>
    <sheet name="12.10-12.12" sheetId="34" r:id="rId52"/>
    <sheet name="12.03-12.05" sheetId="32" r:id="rId53"/>
    <sheet name="11.26-11.28" sheetId="31" r:id="rId54"/>
    <sheet name="11.19-11.21" sheetId="30" r:id="rId55"/>
    <sheet name="11.12-11.14" sheetId="29" r:id="rId56"/>
    <sheet name="11.05-11.07" sheetId="28" r:id="rId57"/>
    <sheet name="10.29-10.31" sheetId="27" r:id="rId58"/>
    <sheet name="10.22-10.24" sheetId="26" r:id="rId59"/>
    <sheet name="10.15-10.17" sheetId="25" r:id="rId60"/>
    <sheet name="10.08-10.10" sheetId="24" r:id="rId61"/>
    <sheet name="10.01-10.03" sheetId="22" r:id="rId62"/>
    <sheet name="09.24-09.26" sheetId="23" r:id="rId63"/>
    <sheet name="09.17-09.19" sheetId="21" r:id="rId64"/>
    <sheet name="09.10-09.12" sheetId="20" r:id="rId65"/>
    <sheet name="09.03-09.05" sheetId="19" r:id="rId66"/>
    <sheet name="08.27-08.29" sheetId="18" r:id="rId67"/>
    <sheet name="08.20-08.22" sheetId="17" r:id="rId68"/>
    <sheet name="08.13-08.15" sheetId="16" r:id="rId69"/>
    <sheet name="08.06-08.08" sheetId="15" r:id="rId70"/>
    <sheet name="07.30-08.01" sheetId="14" r:id="rId71"/>
    <sheet name="07.23-07.25" sheetId="13" r:id="rId72"/>
    <sheet name="07.16-07.18" sheetId="12" r:id="rId73"/>
    <sheet name="07.09-07.11" sheetId="11" r:id="rId74"/>
    <sheet name="07.02-07.04" sheetId="10" r:id="rId75"/>
    <sheet name="06.25-06.27" sheetId="9" r:id="rId76"/>
    <sheet name="06.18-06.20" sheetId="8" r:id="rId77"/>
    <sheet name="06.11-06.13" sheetId="7" r:id="rId78"/>
    <sheet name="06.04-06.06" sheetId="6" r:id="rId79"/>
    <sheet name="05.28-05.30" sheetId="5" r:id="rId80"/>
    <sheet name="05.21-05.23" sheetId="4" r:id="rId81"/>
    <sheet name="05.14-05.16" sheetId="3" r:id="rId82"/>
    <sheet name="05.07-05.09" sheetId="2" r:id="rId83"/>
    <sheet name="04.30-05.02" sheetId="1" r:id="rId84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87" l="1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44" i="15"/>
  <c r="D44" i="15"/>
  <c r="F44" i="4"/>
  <c r="D44" i="4"/>
  <c r="E35" i="15"/>
  <c r="E44" i="15"/>
  <c r="G44" i="15"/>
  <c r="G35" i="15"/>
  <c r="G44" i="4"/>
  <c r="G35" i="4"/>
  <c r="D35" i="15"/>
  <c r="F35" i="15"/>
  <c r="D35" i="4"/>
  <c r="F35" i="4"/>
  <c r="E35" i="4"/>
  <c r="E44" i="4"/>
</calcChain>
</file>

<file path=xl/sharedStrings.xml><?xml version="1.0" encoding="utf-8"?>
<sst xmlns="http://schemas.openxmlformats.org/spreadsheetml/2006/main" count="11245" uniqueCount="829">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</sst>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4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0" fontId="13" fillId="0" borderId="8" xfId="0" applyNumberFormat="1" applyFont="1" applyFill="1" applyBorder="1" applyAlignment="1">
      <alignment horizontal="center" vertical="center"/>
    </xf>
    <xf numFmtId="3" fontId="13" fillId="0" borderId="8" xfId="23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3" fontId="0" fillId="0" borderId="0" xfId="0" applyNumberFormat="1" applyFill="1"/>
    <xf numFmtId="4" fontId="2" fillId="0" borderId="0" xfId="0" applyNumberFormat="1" applyFont="1" applyFill="1"/>
    <xf numFmtId="3" fontId="2" fillId="0" borderId="0" xfId="0" applyNumberFormat="1" applyFont="1" applyFill="1"/>
    <xf numFmtId="6" fontId="0" fillId="0" borderId="0" xfId="0" applyNumberFormat="1" applyFill="1"/>
    <xf numFmtId="0" fontId="0" fillId="0" borderId="0" xfId="0" applyFill="1"/>
    <xf numFmtId="3" fontId="0" fillId="0" borderId="0" xfId="0" applyNumberFormat="1" applyFont="1" applyFill="1"/>
    <xf numFmtId="6" fontId="0" fillId="0" borderId="0" xfId="0" applyNumberFormat="1" applyFont="1" applyFill="1"/>
    <xf numFmtId="0" fontId="0" fillId="0" borderId="0" xfId="0" applyFont="1" applyFill="1"/>
    <xf numFmtId="0" fontId="3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3" fontId="4" fillId="0" borderId="8" xfId="23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3" fillId="0" borderId="0" xfId="0" applyFont="1" applyFill="1"/>
    <xf numFmtId="3" fontId="34" fillId="0" borderId="0" xfId="0" applyNumberFormat="1" applyFont="1" applyFill="1"/>
    <xf numFmtId="4" fontId="33" fillId="0" borderId="0" xfId="0" applyNumberFormat="1" applyFont="1" applyFill="1"/>
    <xf numFmtId="3" fontId="33" fillId="0" borderId="0" xfId="0" applyNumberFormat="1" applyFont="1" applyFill="1"/>
    <xf numFmtId="6" fontId="34" fillId="0" borderId="0" xfId="0" applyNumberFormat="1" applyFont="1" applyFill="1"/>
    <xf numFmtId="0" fontId="34" fillId="0" borderId="0" xfId="0" applyFont="1" applyFill="1"/>
    <xf numFmtId="4" fontId="34" fillId="0" borderId="0" xfId="0" applyNumberFormat="1" applyFont="1" applyFill="1"/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9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dimension ref="A1:AA74"/>
  <sheetViews>
    <sheetView tabSelected="1" zoomScale="60" zoomScaleNormal="60" workbookViewId="0">
      <selection activeCell="H39" sqref="H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819</v>
      </c>
      <c r="E6" s="4" t="s">
        <v>806</v>
      </c>
      <c r="F6" s="108"/>
      <c r="G6" s="4" t="s">
        <v>819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32"/>
      <c r="Y9" s="26"/>
    </row>
    <row r="10" spans="1:27">
      <c r="A10" s="105"/>
      <c r="B10" s="105"/>
      <c r="C10" s="108"/>
      <c r="D10" s="75" t="s">
        <v>820</v>
      </c>
      <c r="E10" s="75" t="s">
        <v>807</v>
      </c>
      <c r="F10" s="108"/>
      <c r="G10" s="75" t="s">
        <v>820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2"/>
      <c r="Y10" s="33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139" customFormat="1" ht="25.35" customHeight="1">
      <c r="A13" s="127">
        <v>1</v>
      </c>
      <c r="B13" s="127">
        <v>1</v>
      </c>
      <c r="C13" s="128" t="s">
        <v>815</v>
      </c>
      <c r="D13" s="129">
        <v>25050.01</v>
      </c>
      <c r="E13" s="129">
        <v>40523.599999999999</v>
      </c>
      <c r="F13" s="130">
        <f>(D13-E13)/E13</f>
        <v>-0.38184144547868404</v>
      </c>
      <c r="G13" s="129">
        <v>4662</v>
      </c>
      <c r="H13" s="131">
        <v>146</v>
      </c>
      <c r="I13" s="131">
        <f>G13/H13</f>
        <v>31.931506849315067</v>
      </c>
      <c r="J13" s="131">
        <v>15</v>
      </c>
      <c r="K13" s="131">
        <v>2</v>
      </c>
      <c r="L13" s="129">
        <v>74461.649999999994</v>
      </c>
      <c r="M13" s="129">
        <v>14110</v>
      </c>
      <c r="N13" s="132">
        <v>44890</v>
      </c>
      <c r="O13" s="133" t="s">
        <v>50</v>
      </c>
      <c r="P13" s="134"/>
      <c r="Q13" s="135"/>
      <c r="R13" s="140"/>
      <c r="S13" s="135"/>
      <c r="T13" s="138"/>
      <c r="U13" s="135"/>
      <c r="V13" s="135"/>
      <c r="W13" s="140"/>
      <c r="X13" s="138"/>
      <c r="Y13" s="138"/>
    </row>
    <row r="14" spans="1:27" s="139" customFormat="1" ht="25.35" customHeight="1">
      <c r="A14" s="127">
        <v>2</v>
      </c>
      <c r="B14" s="127">
        <v>3</v>
      </c>
      <c r="C14" s="128" t="s">
        <v>753</v>
      </c>
      <c r="D14" s="129">
        <v>23404.65</v>
      </c>
      <c r="E14" s="129">
        <v>31017.13</v>
      </c>
      <c r="F14" s="130">
        <f>(D14-E14)/E14</f>
        <v>-0.24542825206587454</v>
      </c>
      <c r="G14" s="129">
        <v>3000</v>
      </c>
      <c r="H14" s="131">
        <v>85</v>
      </c>
      <c r="I14" s="131">
        <f>G14/H14</f>
        <v>35.294117647058826</v>
      </c>
      <c r="J14" s="131">
        <v>10</v>
      </c>
      <c r="K14" s="131">
        <v>8</v>
      </c>
      <c r="L14" s="129">
        <v>920973.75</v>
      </c>
      <c r="M14" s="129">
        <v>131833</v>
      </c>
      <c r="N14" s="132">
        <v>44848</v>
      </c>
      <c r="O14" s="133" t="s">
        <v>754</v>
      </c>
      <c r="P14" s="134"/>
      <c r="Q14" s="135"/>
      <c r="R14" s="136"/>
      <c r="S14" s="136"/>
      <c r="T14" s="135"/>
      <c r="U14" s="135"/>
      <c r="V14" s="135"/>
      <c r="W14" s="137"/>
      <c r="X14" s="137"/>
      <c r="Y14" s="138"/>
      <c r="Z14" s="138"/>
      <c r="AA14" s="135"/>
    </row>
    <row r="15" spans="1:27" s="139" customFormat="1" ht="25.35" customHeight="1">
      <c r="A15" s="127">
        <v>3</v>
      </c>
      <c r="B15" s="127" t="s">
        <v>34</v>
      </c>
      <c r="C15" s="112" t="s">
        <v>823</v>
      </c>
      <c r="D15" s="115">
        <v>20639.509999999998</v>
      </c>
      <c r="E15" s="113" t="s">
        <v>36</v>
      </c>
      <c r="F15" s="113" t="s">
        <v>36</v>
      </c>
      <c r="G15" s="115">
        <v>2742</v>
      </c>
      <c r="H15" s="113">
        <v>64</v>
      </c>
      <c r="I15" s="131">
        <f>G15/H15</f>
        <v>42.84375</v>
      </c>
      <c r="J15" s="113">
        <v>11</v>
      </c>
      <c r="K15" s="113">
        <v>1</v>
      </c>
      <c r="L15" s="115">
        <v>23263.42</v>
      </c>
      <c r="M15" s="115">
        <v>3115</v>
      </c>
      <c r="N15" s="116">
        <v>44897</v>
      </c>
      <c r="O15" s="133" t="s">
        <v>48</v>
      </c>
      <c r="P15" s="134"/>
      <c r="Q15" s="135"/>
      <c r="R15" s="136"/>
      <c r="S15" s="136"/>
      <c r="T15" s="135"/>
      <c r="U15" s="135"/>
      <c r="V15" s="135"/>
      <c r="W15" s="137"/>
      <c r="X15" s="137"/>
      <c r="Y15" s="138"/>
      <c r="Z15" s="138"/>
      <c r="AA15" s="135"/>
    </row>
    <row r="16" spans="1:27" s="139" customFormat="1" ht="25.35" customHeight="1">
      <c r="A16" s="127">
        <v>4</v>
      </c>
      <c r="B16" s="127">
        <v>2</v>
      </c>
      <c r="C16" s="128" t="s">
        <v>800</v>
      </c>
      <c r="D16" s="129">
        <v>20100.45</v>
      </c>
      <c r="E16" s="129">
        <v>36120.36</v>
      </c>
      <c r="F16" s="130">
        <f>(D16-E16)/E16</f>
        <v>-0.44351468257791449</v>
      </c>
      <c r="G16" s="129">
        <v>2914</v>
      </c>
      <c r="H16" s="131">
        <v>78</v>
      </c>
      <c r="I16" s="131">
        <f>G16/H16</f>
        <v>37.358974358974358</v>
      </c>
      <c r="J16" s="131">
        <v>9</v>
      </c>
      <c r="K16" s="131">
        <v>3</v>
      </c>
      <c r="L16" s="129">
        <v>170167.69</v>
      </c>
      <c r="M16" s="129">
        <v>26608</v>
      </c>
      <c r="N16" s="132">
        <v>44883</v>
      </c>
      <c r="O16" s="133" t="s">
        <v>801</v>
      </c>
      <c r="P16" s="134"/>
      <c r="Q16" s="135"/>
      <c r="R16" s="136"/>
      <c r="S16" s="136"/>
      <c r="T16" s="135"/>
      <c r="U16" s="135"/>
      <c r="V16" s="135"/>
      <c r="W16" s="137"/>
      <c r="X16" s="137"/>
      <c r="Y16" s="138"/>
      <c r="Z16" s="138"/>
      <c r="AA16" s="135"/>
    </row>
    <row r="17" spans="1:27" s="139" customFormat="1" ht="25.35" customHeight="1">
      <c r="A17" s="127">
        <v>5</v>
      </c>
      <c r="B17" s="127">
        <v>4</v>
      </c>
      <c r="C17" s="128" t="s">
        <v>791</v>
      </c>
      <c r="D17" s="129">
        <v>12910.93</v>
      </c>
      <c r="E17" s="129">
        <v>20925.919999999998</v>
      </c>
      <c r="F17" s="130">
        <f>(D17-E17)/E17</f>
        <v>-0.38301732970402252</v>
      </c>
      <c r="G17" s="129">
        <v>1762</v>
      </c>
      <c r="H17" s="131">
        <v>64</v>
      </c>
      <c r="I17" s="131">
        <f>G17/H17</f>
        <v>27.53125</v>
      </c>
      <c r="J17" s="131">
        <v>13</v>
      </c>
      <c r="K17" s="131">
        <v>4</v>
      </c>
      <c r="L17" s="129">
        <v>242984.75</v>
      </c>
      <c r="M17" s="129">
        <v>33300</v>
      </c>
      <c r="N17" s="132">
        <v>44876</v>
      </c>
      <c r="O17" s="133" t="s">
        <v>50</v>
      </c>
      <c r="P17" s="134"/>
      <c r="Q17" s="135"/>
      <c r="R17" s="136"/>
      <c r="S17" s="136"/>
      <c r="T17" s="135"/>
      <c r="U17" s="135"/>
      <c r="V17" s="135"/>
      <c r="W17" s="137"/>
      <c r="X17" s="137"/>
      <c r="Y17" s="138"/>
      <c r="Z17" s="138"/>
      <c r="AA17" s="135"/>
    </row>
    <row r="18" spans="1:27" s="139" customFormat="1" ht="25.35" customHeight="1">
      <c r="A18" s="127">
        <v>6</v>
      </c>
      <c r="B18" s="127">
        <v>5</v>
      </c>
      <c r="C18" s="128" t="s">
        <v>803</v>
      </c>
      <c r="D18" s="129">
        <v>11917.8</v>
      </c>
      <c r="E18" s="129">
        <v>15865.41</v>
      </c>
      <c r="F18" s="130">
        <f>(D18-E18)/E18</f>
        <v>-0.24881865643560427</v>
      </c>
      <c r="G18" s="129">
        <v>1732</v>
      </c>
      <c r="H18" s="131">
        <v>44</v>
      </c>
      <c r="I18" s="131">
        <f>G18/H18</f>
        <v>39.363636363636367</v>
      </c>
      <c r="J18" s="131">
        <v>10</v>
      </c>
      <c r="K18" s="131">
        <v>3</v>
      </c>
      <c r="L18" s="129">
        <v>72371.66</v>
      </c>
      <c r="M18" s="129">
        <v>11622</v>
      </c>
      <c r="N18" s="132">
        <v>44883</v>
      </c>
      <c r="O18" s="133" t="s">
        <v>50</v>
      </c>
      <c r="P18" s="134"/>
      <c r="Q18" s="135"/>
      <c r="R18" s="136"/>
      <c r="S18" s="136"/>
      <c r="T18" s="135"/>
      <c r="U18" s="135"/>
      <c r="V18" s="135"/>
      <c r="W18" s="137"/>
      <c r="X18" s="137"/>
      <c r="Y18" s="138"/>
      <c r="Z18" s="138"/>
      <c r="AA18" s="135"/>
    </row>
    <row r="19" spans="1:27" s="139" customFormat="1" ht="25.35" customHeight="1">
      <c r="A19" s="127">
        <v>7</v>
      </c>
      <c r="B19" s="127" t="s">
        <v>34</v>
      </c>
      <c r="C19" s="128" t="s">
        <v>824</v>
      </c>
      <c r="D19" s="129">
        <v>10239.25</v>
      </c>
      <c r="E19" s="131" t="s">
        <v>36</v>
      </c>
      <c r="F19" s="131" t="s">
        <v>36</v>
      </c>
      <c r="G19" s="129">
        <v>1476</v>
      </c>
      <c r="H19" s="131">
        <v>84</v>
      </c>
      <c r="I19" s="131">
        <f>G19/H19</f>
        <v>17.571428571428573</v>
      </c>
      <c r="J19" s="131">
        <v>15</v>
      </c>
      <c r="K19" s="131">
        <v>1</v>
      </c>
      <c r="L19" s="129">
        <v>10239.25</v>
      </c>
      <c r="M19" s="129">
        <v>1476</v>
      </c>
      <c r="N19" s="132">
        <v>44897</v>
      </c>
      <c r="O19" s="133" t="s">
        <v>825</v>
      </c>
      <c r="P19" s="134"/>
      <c r="Q19" s="135"/>
      <c r="R19" s="136"/>
      <c r="S19" s="136"/>
      <c r="T19" s="135"/>
      <c r="U19" s="135"/>
      <c r="V19" s="135"/>
      <c r="W19" s="137"/>
      <c r="X19" s="137"/>
      <c r="Y19" s="138"/>
      <c r="Z19" s="138"/>
      <c r="AA19" s="135"/>
    </row>
    <row r="20" spans="1:27" s="139" customFormat="1" ht="25.35" customHeight="1">
      <c r="A20" s="127">
        <v>8</v>
      </c>
      <c r="B20" s="127">
        <v>6</v>
      </c>
      <c r="C20" s="128" t="s">
        <v>774</v>
      </c>
      <c r="D20" s="129">
        <v>8054.57</v>
      </c>
      <c r="E20" s="129">
        <v>8941.3700000000008</v>
      </c>
      <c r="F20" s="130">
        <f>(D20-E20)/E20</f>
        <v>-9.9179432234657666E-2</v>
      </c>
      <c r="G20" s="129">
        <v>1529</v>
      </c>
      <c r="H20" s="131">
        <v>67</v>
      </c>
      <c r="I20" s="131">
        <f>G20/H20</f>
        <v>22.82089552238806</v>
      </c>
      <c r="J20" s="131">
        <v>11</v>
      </c>
      <c r="K20" s="131">
        <v>5</v>
      </c>
      <c r="L20" s="129">
        <v>169530.58</v>
      </c>
      <c r="M20" s="129">
        <v>33131</v>
      </c>
      <c r="N20" s="132">
        <v>44869</v>
      </c>
      <c r="O20" s="133" t="s">
        <v>39</v>
      </c>
      <c r="P20" s="134"/>
      <c r="Q20" s="135"/>
      <c r="R20" s="136"/>
      <c r="S20" s="136"/>
      <c r="T20" s="135"/>
      <c r="U20" s="135"/>
      <c r="V20" s="135"/>
      <c r="W20" s="137"/>
      <c r="X20" s="137"/>
      <c r="Y20" s="138"/>
      <c r="Z20" s="138"/>
      <c r="AA20" s="135"/>
    </row>
    <row r="21" spans="1:27" s="139" customFormat="1" ht="25.35" customHeight="1">
      <c r="A21" s="127">
        <v>9</v>
      </c>
      <c r="B21" s="127">
        <v>8</v>
      </c>
      <c r="C21" s="128" t="s">
        <v>759</v>
      </c>
      <c r="D21" s="129">
        <v>5024.9800000000105</v>
      </c>
      <c r="E21" s="129">
        <v>6107.5100000000093</v>
      </c>
      <c r="F21" s="130">
        <f>(D21-E21)/E21</f>
        <v>-0.17724571879538423</v>
      </c>
      <c r="G21" s="129">
        <v>781</v>
      </c>
      <c r="H21" s="131">
        <v>15</v>
      </c>
      <c r="I21" s="131">
        <f>G21/H21</f>
        <v>52.06666666666667</v>
      </c>
      <c r="J21" s="131">
        <v>4</v>
      </c>
      <c r="K21" s="131">
        <v>7</v>
      </c>
      <c r="L21" s="129">
        <v>170612.85</v>
      </c>
      <c r="M21" s="129">
        <v>26932</v>
      </c>
      <c r="N21" s="132">
        <v>44855</v>
      </c>
      <c r="O21" s="133" t="s">
        <v>119</v>
      </c>
      <c r="P21" s="134"/>
      <c r="Q21" s="135"/>
      <c r="R21" s="136"/>
      <c r="S21" s="136"/>
      <c r="T21" s="135"/>
      <c r="U21" s="135"/>
      <c r="V21" s="135"/>
      <c r="W21" s="137"/>
      <c r="X21" s="137"/>
      <c r="Y21" s="138"/>
      <c r="Z21" s="138"/>
      <c r="AA21" s="135"/>
    </row>
    <row r="22" spans="1:27" s="126" customFormat="1" ht="25.35" customHeight="1">
      <c r="A22" s="127">
        <v>10</v>
      </c>
      <c r="B22" s="111">
        <v>7</v>
      </c>
      <c r="C22" s="128" t="s">
        <v>811</v>
      </c>
      <c r="D22" s="129">
        <v>4599.24</v>
      </c>
      <c r="E22" s="129">
        <v>7291.97</v>
      </c>
      <c r="F22" s="130">
        <f>(D22-E22)/E22</f>
        <v>-0.36927332394400969</v>
      </c>
      <c r="G22" s="129">
        <v>700</v>
      </c>
      <c r="H22" s="131">
        <v>34</v>
      </c>
      <c r="I22" s="131">
        <f>G22/H22</f>
        <v>20.588235294117649</v>
      </c>
      <c r="J22" s="131">
        <v>9</v>
      </c>
      <c r="K22" s="131">
        <v>2</v>
      </c>
      <c r="L22" s="129">
        <v>16196.7</v>
      </c>
      <c r="M22" s="129">
        <v>2831</v>
      </c>
      <c r="N22" s="132" t="s">
        <v>812</v>
      </c>
      <c r="O22" s="133" t="s">
        <v>48</v>
      </c>
      <c r="P22" s="118"/>
      <c r="Q22" s="124"/>
      <c r="R22" s="120"/>
      <c r="S22" s="120"/>
      <c r="T22" s="124"/>
      <c r="U22" s="124"/>
      <c r="V22" s="124"/>
      <c r="W22" s="121"/>
      <c r="X22" s="121"/>
      <c r="Y22" s="125"/>
      <c r="Z22" s="125"/>
      <c r="AA22" s="124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139" customFormat="1" ht="25.35" customHeight="1">
      <c r="A25" s="127">
        <v>11</v>
      </c>
      <c r="B25" s="127" t="s">
        <v>34</v>
      </c>
      <c r="C25" s="112" t="s">
        <v>826</v>
      </c>
      <c r="D25" s="115">
        <v>3586.93</v>
      </c>
      <c r="E25" s="113" t="s">
        <v>36</v>
      </c>
      <c r="F25" s="113" t="s">
        <v>36</v>
      </c>
      <c r="G25" s="115">
        <f>10+53+49+612</f>
        <v>724</v>
      </c>
      <c r="H25" s="113">
        <v>20</v>
      </c>
      <c r="I25" s="113">
        <f>G25/H25</f>
        <v>36.200000000000003</v>
      </c>
      <c r="J25" s="113">
        <v>7</v>
      </c>
      <c r="K25" s="113">
        <v>1</v>
      </c>
      <c r="L25" s="115">
        <v>3586.93</v>
      </c>
      <c r="M25" s="115">
        <f>10+53+49+612</f>
        <v>724</v>
      </c>
      <c r="N25" s="132">
        <v>44897</v>
      </c>
      <c r="O25" s="133" t="s">
        <v>119</v>
      </c>
      <c r="P25" s="134"/>
      <c r="Q25" s="135"/>
      <c r="R25" s="136"/>
      <c r="S25" s="136"/>
      <c r="T25" s="135"/>
      <c r="U25" s="135"/>
      <c r="V25" s="135"/>
      <c r="W25" s="137"/>
      <c r="X25" s="137"/>
      <c r="Y25" s="138"/>
      <c r="Z25" s="138"/>
      <c r="AA25" s="135"/>
    </row>
    <row r="26" spans="1:27" s="123" customFormat="1" ht="25.35" customHeight="1">
      <c r="A26" s="127">
        <v>12</v>
      </c>
      <c r="B26" s="111">
        <v>14</v>
      </c>
      <c r="C26" s="128" t="s">
        <v>798</v>
      </c>
      <c r="D26" s="129">
        <v>1870.02</v>
      </c>
      <c r="E26" s="129">
        <v>2913.13</v>
      </c>
      <c r="F26" s="130">
        <f>(D26-E26)/E26</f>
        <v>-0.35807190204350647</v>
      </c>
      <c r="G26" s="129">
        <v>305</v>
      </c>
      <c r="H26" s="131">
        <v>20</v>
      </c>
      <c r="I26" s="131">
        <f>G26/H26</f>
        <v>15.25</v>
      </c>
      <c r="J26" s="131">
        <v>5</v>
      </c>
      <c r="K26" s="131">
        <v>3</v>
      </c>
      <c r="L26" s="129">
        <v>14568.17</v>
      </c>
      <c r="M26" s="129">
        <v>2774</v>
      </c>
      <c r="N26" s="132">
        <v>44883</v>
      </c>
      <c r="O26" s="133" t="s">
        <v>799</v>
      </c>
      <c r="P26" s="118"/>
      <c r="Q26" s="119"/>
      <c r="R26" s="120"/>
      <c r="S26" s="120"/>
      <c r="T26" s="119"/>
      <c r="U26" s="119"/>
      <c r="V26" s="119"/>
      <c r="W26" s="121"/>
      <c r="X26" s="121"/>
      <c r="Y26" s="122"/>
      <c r="Z26" s="122"/>
      <c r="AA26" s="119"/>
    </row>
    <row r="27" spans="1:27" s="123" customFormat="1" ht="25.35" customHeight="1">
      <c r="A27" s="127">
        <v>13</v>
      </c>
      <c r="B27" s="111">
        <v>9</v>
      </c>
      <c r="C27" s="128" t="s">
        <v>813</v>
      </c>
      <c r="D27" s="129">
        <v>1403.93</v>
      </c>
      <c r="E27" s="129">
        <v>5136.3500000000004</v>
      </c>
      <c r="F27" s="130">
        <f>(D27-E27)/E27</f>
        <v>-0.72666776991443338</v>
      </c>
      <c r="G27" s="129">
        <v>231</v>
      </c>
      <c r="H27" s="131">
        <v>15</v>
      </c>
      <c r="I27" s="131">
        <f>G27/H27</f>
        <v>15.4</v>
      </c>
      <c r="J27" s="131">
        <v>7</v>
      </c>
      <c r="K27" s="131">
        <v>2</v>
      </c>
      <c r="L27" s="129">
        <v>10600.76</v>
      </c>
      <c r="M27" s="129">
        <v>1968</v>
      </c>
      <c r="N27" s="132" t="s">
        <v>812</v>
      </c>
      <c r="O27" s="133" t="s">
        <v>45</v>
      </c>
      <c r="P27" s="118"/>
      <c r="Q27" s="119"/>
      <c r="R27" s="120"/>
      <c r="S27" s="120"/>
      <c r="T27" s="119"/>
      <c r="U27" s="119"/>
      <c r="V27" s="119"/>
      <c r="W27" s="121"/>
      <c r="X27" s="121"/>
      <c r="Y27" s="122"/>
      <c r="Z27" s="122"/>
      <c r="AA27" s="119"/>
    </row>
    <row r="28" spans="1:27" s="139" customFormat="1" ht="25.35" customHeight="1">
      <c r="A28" s="127">
        <v>14</v>
      </c>
      <c r="B28" s="127">
        <v>12</v>
      </c>
      <c r="C28" s="112" t="s">
        <v>797</v>
      </c>
      <c r="D28" s="113">
        <v>1105.72</v>
      </c>
      <c r="E28" s="113">
        <v>2495.52</v>
      </c>
      <c r="F28" s="114">
        <f>(D28-E28)/E28</f>
        <v>-0.55691799705071487</v>
      </c>
      <c r="G28" s="115">
        <v>222</v>
      </c>
      <c r="H28" s="113">
        <v>10</v>
      </c>
      <c r="I28" s="113">
        <f>G28/H28</f>
        <v>22.2</v>
      </c>
      <c r="J28" s="113">
        <v>7</v>
      </c>
      <c r="K28" s="113">
        <v>3</v>
      </c>
      <c r="L28" s="115">
        <v>5670.76</v>
      </c>
      <c r="M28" s="115">
        <v>1170</v>
      </c>
      <c r="N28" s="116">
        <v>44883</v>
      </c>
      <c r="O28" s="117" t="s">
        <v>81</v>
      </c>
      <c r="P28" s="134"/>
      <c r="Q28" s="135"/>
      <c r="R28" s="136"/>
      <c r="S28" s="136"/>
      <c r="T28" s="135"/>
      <c r="U28" s="135"/>
      <c r="V28" s="135"/>
      <c r="W28" s="137"/>
      <c r="X28" s="137"/>
      <c r="Y28" s="138"/>
      <c r="Z28" s="138"/>
      <c r="AA28" s="135"/>
    </row>
    <row r="29" spans="1:27" s="139" customFormat="1" ht="24.75" customHeight="1">
      <c r="A29" s="127">
        <v>15</v>
      </c>
      <c r="B29" s="131" t="s">
        <v>36</v>
      </c>
      <c r="C29" s="128" t="s">
        <v>680</v>
      </c>
      <c r="D29" s="129">
        <v>938</v>
      </c>
      <c r="E29" s="131" t="s">
        <v>36</v>
      </c>
      <c r="F29" s="131" t="s">
        <v>36</v>
      </c>
      <c r="G29" s="129">
        <v>175</v>
      </c>
      <c r="H29" s="131">
        <v>2</v>
      </c>
      <c r="I29" s="131">
        <f>G29/H29</f>
        <v>87.5</v>
      </c>
      <c r="J29" s="131">
        <v>2</v>
      </c>
      <c r="K29" s="131" t="s">
        <v>36</v>
      </c>
      <c r="L29" s="129">
        <v>644211.82999999996</v>
      </c>
      <c r="M29" s="129">
        <v>99030</v>
      </c>
      <c r="N29" s="132">
        <v>44792</v>
      </c>
      <c r="O29" s="133" t="s">
        <v>39</v>
      </c>
      <c r="P29" s="134"/>
      <c r="Q29" s="135"/>
      <c r="R29" s="136"/>
      <c r="S29" s="136"/>
      <c r="T29" s="135"/>
      <c r="U29" s="135"/>
      <c r="V29" s="135"/>
      <c r="W29" s="137"/>
      <c r="X29" s="137"/>
      <c r="Y29" s="138"/>
      <c r="Z29" s="138"/>
      <c r="AA29" s="135"/>
    </row>
    <row r="30" spans="1:27" s="139" customFormat="1" ht="25.35" customHeight="1">
      <c r="A30" s="127">
        <v>16</v>
      </c>
      <c r="B30" s="127" t="s">
        <v>34</v>
      </c>
      <c r="C30" s="112" t="s">
        <v>822</v>
      </c>
      <c r="D30" s="115">
        <v>921.96</v>
      </c>
      <c r="E30" s="113" t="s">
        <v>36</v>
      </c>
      <c r="F30" s="113" t="s">
        <v>36</v>
      </c>
      <c r="G30" s="115">
        <v>175</v>
      </c>
      <c r="H30" s="113">
        <v>12</v>
      </c>
      <c r="I30" s="113">
        <f>G30/H30</f>
        <v>14.583333333333334</v>
      </c>
      <c r="J30" s="113">
        <v>4</v>
      </c>
      <c r="K30" s="113">
        <v>1</v>
      </c>
      <c r="L30" s="115">
        <v>921.96</v>
      </c>
      <c r="M30" s="115">
        <v>175</v>
      </c>
      <c r="N30" s="116">
        <v>44897</v>
      </c>
      <c r="O30" s="117" t="s">
        <v>190</v>
      </c>
      <c r="P30" s="134"/>
      <c r="Q30" s="135"/>
      <c r="R30" s="136"/>
      <c r="S30" s="136"/>
      <c r="T30" s="135"/>
      <c r="U30" s="135"/>
      <c r="V30" s="135"/>
      <c r="W30" s="137"/>
      <c r="X30" s="137"/>
      <c r="Y30" s="138"/>
      <c r="Z30" s="138"/>
      <c r="AA30" s="135"/>
    </row>
    <row r="31" spans="1:27" s="126" customFormat="1" ht="25.35" customHeight="1">
      <c r="A31" s="127">
        <v>17</v>
      </c>
      <c r="B31" s="111">
        <v>16</v>
      </c>
      <c r="C31" s="112" t="s">
        <v>788</v>
      </c>
      <c r="D31" s="115">
        <v>882.41</v>
      </c>
      <c r="E31" s="115">
        <v>1762.36</v>
      </c>
      <c r="F31" s="114">
        <f>(D31-E31)/E31</f>
        <v>-0.49930207222133954</v>
      </c>
      <c r="G31" s="115">
        <v>166</v>
      </c>
      <c r="H31" s="113">
        <v>20</v>
      </c>
      <c r="I31" s="113">
        <f>G31/H31</f>
        <v>8.3000000000000007</v>
      </c>
      <c r="J31" s="113">
        <v>5</v>
      </c>
      <c r="K31" s="113">
        <v>4</v>
      </c>
      <c r="L31" s="115">
        <v>28768.91</v>
      </c>
      <c r="M31" s="115">
        <v>5590</v>
      </c>
      <c r="N31" s="116">
        <v>44876</v>
      </c>
      <c r="O31" s="117" t="s">
        <v>789</v>
      </c>
      <c r="P31" s="118"/>
      <c r="Q31" s="124"/>
      <c r="R31" s="120"/>
      <c r="S31" s="120"/>
      <c r="T31" s="124"/>
      <c r="U31" s="124"/>
      <c r="V31" s="124"/>
      <c r="W31" s="121"/>
      <c r="X31" s="121"/>
      <c r="Y31" s="125"/>
      <c r="Z31" s="125"/>
      <c r="AA31" s="124"/>
    </row>
    <row r="32" spans="1:27" s="126" customFormat="1" ht="25.35" customHeight="1">
      <c r="A32" s="127">
        <v>18</v>
      </c>
      <c r="B32" s="111">
        <v>11</v>
      </c>
      <c r="C32" s="128" t="s">
        <v>802</v>
      </c>
      <c r="D32" s="129">
        <v>776.4</v>
      </c>
      <c r="E32" s="129">
        <v>2794.6</v>
      </c>
      <c r="F32" s="130">
        <f>(D32-E32)/E32</f>
        <v>-0.72217848708222998</v>
      </c>
      <c r="G32" s="129">
        <v>117</v>
      </c>
      <c r="H32" s="131">
        <v>6</v>
      </c>
      <c r="I32" s="131">
        <f>G32/H32</f>
        <v>19.5</v>
      </c>
      <c r="J32" s="131">
        <v>1</v>
      </c>
      <c r="K32" s="131">
        <v>3</v>
      </c>
      <c r="L32" s="129">
        <v>14404.84</v>
      </c>
      <c r="M32" s="129">
        <v>2345</v>
      </c>
      <c r="N32" s="132">
        <v>44883</v>
      </c>
      <c r="O32" s="133" t="s">
        <v>50</v>
      </c>
      <c r="P32" s="118"/>
      <c r="Q32" s="124"/>
      <c r="R32" s="120"/>
      <c r="S32" s="120"/>
      <c r="T32" s="124"/>
      <c r="U32" s="124"/>
      <c r="V32" s="124"/>
      <c r="W32" s="121"/>
      <c r="X32" s="121"/>
      <c r="Y32" s="125"/>
      <c r="Z32" s="125"/>
      <c r="AA32" s="124"/>
    </row>
    <row r="33" spans="1:27" s="123" customFormat="1" ht="25.35" customHeight="1">
      <c r="A33" s="127">
        <v>19</v>
      </c>
      <c r="B33" s="111">
        <v>10</v>
      </c>
      <c r="C33" s="112" t="s">
        <v>808</v>
      </c>
      <c r="D33" s="115">
        <v>639</v>
      </c>
      <c r="E33" s="115">
        <v>3109</v>
      </c>
      <c r="F33" s="114">
        <f>(D33-E33)/E33</f>
        <v>-0.79446767449340627</v>
      </c>
      <c r="G33" s="115">
        <v>116</v>
      </c>
      <c r="H33" s="113" t="s">
        <v>36</v>
      </c>
      <c r="I33" s="113" t="s">
        <v>36</v>
      </c>
      <c r="J33" s="113">
        <v>6</v>
      </c>
      <c r="K33" s="113">
        <v>2</v>
      </c>
      <c r="L33" s="115">
        <v>5595</v>
      </c>
      <c r="M33" s="115">
        <v>1059</v>
      </c>
      <c r="N33" s="116">
        <v>44890</v>
      </c>
      <c r="O33" s="117" t="s">
        <v>65</v>
      </c>
      <c r="P33" s="118"/>
      <c r="Q33" s="119"/>
      <c r="R33" s="120"/>
      <c r="S33" s="120"/>
      <c r="T33" s="119"/>
      <c r="U33" s="119"/>
      <c r="V33" s="119"/>
      <c r="W33" s="121"/>
      <c r="X33" s="121"/>
      <c r="Y33" s="122"/>
      <c r="Z33" s="122"/>
      <c r="AA33" s="119"/>
    </row>
    <row r="34" spans="1:27" s="123" customFormat="1" ht="25.35" customHeight="1">
      <c r="A34" s="127">
        <v>20</v>
      </c>
      <c r="B34" s="111">
        <v>13</v>
      </c>
      <c r="C34" s="128" t="s">
        <v>773</v>
      </c>
      <c r="D34" s="129">
        <v>552.04999999999995</v>
      </c>
      <c r="E34" s="129">
        <v>2485.2199999999998</v>
      </c>
      <c r="F34" s="130">
        <f>(D34-E34)/E34</f>
        <v>-0.77786674821544977</v>
      </c>
      <c r="G34" s="129">
        <v>86</v>
      </c>
      <c r="H34" s="131">
        <v>7</v>
      </c>
      <c r="I34" s="131">
        <f>G34/H34</f>
        <v>12.285714285714286</v>
      </c>
      <c r="J34" s="131">
        <v>5</v>
      </c>
      <c r="K34" s="131">
        <v>5</v>
      </c>
      <c r="L34" s="129">
        <v>103201.39</v>
      </c>
      <c r="M34" s="129">
        <v>15958</v>
      </c>
      <c r="N34" s="132">
        <v>44869</v>
      </c>
      <c r="O34" s="133" t="s">
        <v>48</v>
      </c>
      <c r="P34" s="118"/>
      <c r="Q34" s="119"/>
      <c r="R34" s="120"/>
      <c r="S34" s="120"/>
      <c r="T34" s="119"/>
      <c r="U34" s="119"/>
      <c r="V34" s="119"/>
      <c r="W34" s="121"/>
      <c r="X34" s="121"/>
      <c r="Y34" s="122"/>
      <c r="Z34" s="122"/>
      <c r="AA34" s="119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139" customFormat="1" ht="25.35" customHeight="1">
      <c r="A37" s="127">
        <v>21</v>
      </c>
      <c r="B37" s="127">
        <v>19</v>
      </c>
      <c r="C37" s="128" t="s">
        <v>654</v>
      </c>
      <c r="D37" s="129">
        <v>438.28</v>
      </c>
      <c r="E37" s="129">
        <v>465.4</v>
      </c>
      <c r="F37" s="130">
        <f>(D37-E37)/E37</f>
        <v>-5.8272453803180073E-2</v>
      </c>
      <c r="G37" s="129">
        <v>80</v>
      </c>
      <c r="H37" s="131">
        <v>3</v>
      </c>
      <c r="I37" s="131">
        <f>G37/H37</f>
        <v>26.666666666666668</v>
      </c>
      <c r="J37" s="131">
        <v>1</v>
      </c>
      <c r="K37" s="131">
        <v>19</v>
      </c>
      <c r="L37" s="129">
        <v>320659.32</v>
      </c>
      <c r="M37" s="129">
        <v>68322</v>
      </c>
      <c r="N37" s="132">
        <v>44771</v>
      </c>
      <c r="O37" s="133" t="s">
        <v>45</v>
      </c>
      <c r="P37" s="134"/>
      <c r="Q37" s="135"/>
      <c r="R37" s="136"/>
      <c r="S37" s="136"/>
      <c r="T37" s="135"/>
      <c r="U37" s="135"/>
      <c r="V37" s="135"/>
      <c r="W37" s="137"/>
      <c r="X37" s="137"/>
      <c r="Y37" s="138"/>
      <c r="Z37" s="138"/>
      <c r="AA37" s="135"/>
    </row>
    <row r="38" spans="1:27" s="139" customFormat="1" ht="25.35" customHeight="1">
      <c r="A38" s="127">
        <v>22</v>
      </c>
      <c r="B38" s="127" t="s">
        <v>34</v>
      </c>
      <c r="C38" s="128" t="s">
        <v>827</v>
      </c>
      <c r="D38" s="129">
        <v>418</v>
      </c>
      <c r="E38" s="113" t="s">
        <v>36</v>
      </c>
      <c r="F38" s="113" t="s">
        <v>36</v>
      </c>
      <c r="G38" s="129">
        <v>77</v>
      </c>
      <c r="H38" s="113" t="s">
        <v>36</v>
      </c>
      <c r="I38" s="113" t="s">
        <v>36</v>
      </c>
      <c r="J38" s="131">
        <v>12</v>
      </c>
      <c r="K38" s="131">
        <v>1</v>
      </c>
      <c r="L38" s="129">
        <v>418</v>
      </c>
      <c r="M38" s="129">
        <v>77</v>
      </c>
      <c r="N38" s="132">
        <v>44897</v>
      </c>
      <c r="O38" s="133" t="s">
        <v>828</v>
      </c>
      <c r="P38" s="134"/>
      <c r="Q38" s="135"/>
      <c r="R38" s="136"/>
      <c r="S38" s="136"/>
      <c r="T38" s="135"/>
      <c r="U38" s="135"/>
      <c r="V38" s="135"/>
      <c r="W38" s="137"/>
      <c r="X38" s="137"/>
      <c r="Y38" s="138"/>
      <c r="Z38" s="138"/>
      <c r="AA38" s="135"/>
    </row>
    <row r="39" spans="1:27" s="139" customFormat="1" ht="25.35" customHeight="1">
      <c r="A39" s="127">
        <v>23</v>
      </c>
      <c r="B39" s="127">
        <v>15</v>
      </c>
      <c r="C39" s="128" t="s">
        <v>816</v>
      </c>
      <c r="D39" s="129">
        <v>371</v>
      </c>
      <c r="E39" s="129">
        <v>2168.15</v>
      </c>
      <c r="F39" s="130">
        <f>(D39-E39)/E39</f>
        <v>-0.82888637778751473</v>
      </c>
      <c r="G39" s="129">
        <v>64</v>
      </c>
      <c r="H39" s="131">
        <v>3</v>
      </c>
      <c r="I39" s="131">
        <f>G39/H39</f>
        <v>21.333333333333332</v>
      </c>
      <c r="J39" s="131">
        <v>3</v>
      </c>
      <c r="K39" s="131">
        <v>2</v>
      </c>
      <c r="L39" s="129">
        <v>3161.65</v>
      </c>
      <c r="M39" s="129">
        <v>599</v>
      </c>
      <c r="N39" s="132">
        <v>44890</v>
      </c>
      <c r="O39" s="133" t="s">
        <v>119</v>
      </c>
      <c r="P39" s="134"/>
      <c r="Q39" s="135"/>
      <c r="R39" s="136"/>
      <c r="S39" s="136"/>
      <c r="T39" s="135"/>
      <c r="U39" s="135"/>
      <c r="V39" s="135"/>
      <c r="W39" s="137"/>
      <c r="X39" s="137"/>
      <c r="Y39" s="138"/>
      <c r="Z39" s="138"/>
      <c r="AA39" s="135"/>
    </row>
    <row r="40" spans="1:27" s="139" customFormat="1" ht="25.35" customHeight="1">
      <c r="A40" s="127">
        <v>24</v>
      </c>
      <c r="B40" s="127" t="s">
        <v>34</v>
      </c>
      <c r="C40" s="112" t="s">
        <v>821</v>
      </c>
      <c r="D40" s="113">
        <v>280.5</v>
      </c>
      <c r="E40" s="113" t="s">
        <v>36</v>
      </c>
      <c r="F40" s="113" t="s">
        <v>36</v>
      </c>
      <c r="G40" s="115">
        <v>55</v>
      </c>
      <c r="H40" s="113">
        <v>10</v>
      </c>
      <c r="I40" s="113">
        <f>G40/H40</f>
        <v>5.5</v>
      </c>
      <c r="J40" s="113">
        <v>6</v>
      </c>
      <c r="K40" s="113">
        <v>1</v>
      </c>
      <c r="L40" s="113">
        <v>280.5</v>
      </c>
      <c r="M40" s="115">
        <v>55</v>
      </c>
      <c r="N40" s="116">
        <v>44897</v>
      </c>
      <c r="O40" s="117" t="s">
        <v>81</v>
      </c>
      <c r="P40" s="134"/>
      <c r="Q40" s="135"/>
      <c r="R40" s="136"/>
      <c r="S40" s="136"/>
      <c r="T40" s="135"/>
      <c r="U40" s="135"/>
      <c r="V40" s="135"/>
      <c r="W40" s="137"/>
      <c r="X40" s="137"/>
      <c r="Y40" s="138"/>
      <c r="Z40" s="138"/>
      <c r="AA40" s="135"/>
    </row>
    <row r="41" spans="1:27" s="139" customFormat="1" ht="25.35" customHeight="1">
      <c r="A41" s="127">
        <v>25</v>
      </c>
      <c r="B41" s="127">
        <v>21</v>
      </c>
      <c r="C41" s="128" t="s">
        <v>731</v>
      </c>
      <c r="D41" s="129">
        <v>131.6</v>
      </c>
      <c r="E41" s="129">
        <v>291.5</v>
      </c>
      <c r="F41" s="130">
        <f>(D41-E41)/E41</f>
        <v>-0.5485420240137221</v>
      </c>
      <c r="G41" s="129">
        <v>35</v>
      </c>
      <c r="H41" s="131">
        <v>2</v>
      </c>
      <c r="I41" s="131">
        <f>G41/H41</f>
        <v>17.5</v>
      </c>
      <c r="J41" s="131">
        <v>2</v>
      </c>
      <c r="K41" s="131">
        <v>10</v>
      </c>
      <c r="L41" s="129">
        <v>173089.21</v>
      </c>
      <c r="M41" s="129">
        <v>29198</v>
      </c>
      <c r="N41" s="132">
        <v>44834</v>
      </c>
      <c r="O41" s="133" t="s">
        <v>539</v>
      </c>
      <c r="P41" s="134"/>
      <c r="Q41" s="135"/>
      <c r="R41" s="136"/>
      <c r="S41" s="136"/>
      <c r="T41" s="135"/>
      <c r="U41" s="135"/>
      <c r="V41" s="135"/>
      <c r="W41" s="137"/>
      <c r="X41" s="137"/>
      <c r="Y41" s="138"/>
      <c r="Z41" s="138"/>
      <c r="AA41" s="135"/>
    </row>
    <row r="42" spans="1:27" s="139" customFormat="1" ht="25.35" customHeight="1">
      <c r="A42" s="127">
        <v>26</v>
      </c>
      <c r="B42" s="127">
        <v>20</v>
      </c>
      <c r="C42" s="128" t="s">
        <v>750</v>
      </c>
      <c r="D42" s="129">
        <v>114</v>
      </c>
      <c r="E42" s="129">
        <v>358.92</v>
      </c>
      <c r="F42" s="130">
        <f>(D42-E42)/E42</f>
        <v>-0.68238047475760621</v>
      </c>
      <c r="G42" s="129">
        <v>38</v>
      </c>
      <c r="H42" s="131">
        <v>1</v>
      </c>
      <c r="I42" s="131">
        <f>G42/H42</f>
        <v>38</v>
      </c>
      <c r="J42" s="131">
        <v>1</v>
      </c>
      <c r="K42" s="131">
        <v>7</v>
      </c>
      <c r="L42" s="129">
        <v>83685.179999999993</v>
      </c>
      <c r="M42" s="129">
        <v>16839</v>
      </c>
      <c r="N42" s="132">
        <v>44855</v>
      </c>
      <c r="O42" s="133" t="s">
        <v>48</v>
      </c>
      <c r="P42" s="134"/>
      <c r="Q42" s="135"/>
      <c r="R42" s="136"/>
      <c r="S42" s="136"/>
      <c r="T42" s="135"/>
      <c r="U42" s="135"/>
      <c r="V42" s="135"/>
      <c r="W42" s="137"/>
      <c r="X42" s="137"/>
      <c r="Y42" s="138"/>
      <c r="Z42" s="138"/>
      <c r="AA42" s="135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2:F43" si="0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dimension ref="A1:AC77"/>
  <sheetViews>
    <sheetView topLeftCell="A9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 ht="19.5">
      <c r="A6" s="105"/>
      <c r="B6" s="105"/>
      <c r="C6" s="108"/>
      <c r="D6" s="4" t="s">
        <v>734</v>
      </c>
      <c r="E6" s="4" t="s">
        <v>714</v>
      </c>
      <c r="F6" s="108"/>
      <c r="G6" s="4" t="s">
        <v>734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05"/>
      <c r="B10" s="105"/>
      <c r="C10" s="108"/>
      <c r="D10" s="75" t="s">
        <v>735</v>
      </c>
      <c r="E10" s="75" t="s">
        <v>715</v>
      </c>
      <c r="F10" s="108"/>
      <c r="G10" s="75" t="s">
        <v>735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3"/>
      <c r="Y10" s="33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dimension ref="A1:AB74"/>
  <sheetViews>
    <sheetView topLeftCell="A6" zoomScale="60" zoomScaleNormal="60" workbookViewId="0">
      <selection activeCell="Q27" sqref="Q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714</v>
      </c>
      <c r="E6" s="4" t="s">
        <v>707</v>
      </c>
      <c r="F6" s="108"/>
      <c r="G6" s="4" t="s">
        <v>714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26"/>
      <c r="X9" s="32"/>
      <c r="Y9" s="33"/>
      <c r="Z9" s="32"/>
    </row>
    <row r="10" spans="1:28">
      <c r="A10" s="105"/>
      <c r="B10" s="105"/>
      <c r="C10" s="108"/>
      <c r="D10" s="75" t="s">
        <v>715</v>
      </c>
      <c r="E10" s="75" t="s">
        <v>708</v>
      </c>
      <c r="F10" s="108"/>
      <c r="G10" s="75" t="s">
        <v>715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2"/>
      <c r="Y10" s="33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C74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707</v>
      </c>
      <c r="E6" s="4" t="s">
        <v>699</v>
      </c>
      <c r="F6" s="108"/>
      <c r="G6" s="4" t="s">
        <v>707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3"/>
      <c r="X9" s="26"/>
      <c r="Y9" s="32"/>
      <c r="Z9" s="32"/>
    </row>
    <row r="10" spans="1:28">
      <c r="A10" s="105"/>
      <c r="B10" s="105"/>
      <c r="C10" s="108"/>
      <c r="D10" s="75" t="s">
        <v>708</v>
      </c>
      <c r="E10" s="75" t="s">
        <v>700</v>
      </c>
      <c r="F10" s="108"/>
      <c r="G10" s="75" t="s">
        <v>708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3"/>
      <c r="Y10" s="32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21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699</v>
      </c>
      <c r="E6" s="4" t="s">
        <v>695</v>
      </c>
      <c r="F6" s="108"/>
      <c r="G6" s="4" t="s">
        <v>699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3"/>
      <c r="X9" s="26"/>
      <c r="Y9" s="32"/>
      <c r="Z9" s="32"/>
    </row>
    <row r="10" spans="1:28">
      <c r="A10" s="105"/>
      <c r="B10" s="105"/>
      <c r="C10" s="108"/>
      <c r="D10" s="75" t="s">
        <v>700</v>
      </c>
      <c r="E10" s="75" t="s">
        <v>696</v>
      </c>
      <c r="F10" s="108"/>
      <c r="G10" s="75" t="s">
        <v>700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3"/>
      <c r="Y10" s="32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695</v>
      </c>
      <c r="E6" s="4" t="s">
        <v>688</v>
      </c>
      <c r="F6" s="108"/>
      <c r="G6" s="4" t="s">
        <v>695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26"/>
      <c r="X9" s="32"/>
      <c r="Y9" s="33"/>
      <c r="Z9" s="32"/>
    </row>
    <row r="10" spans="1:28">
      <c r="A10" s="105"/>
      <c r="B10" s="105"/>
      <c r="C10" s="108"/>
      <c r="D10" s="75" t="s">
        <v>696</v>
      </c>
      <c r="E10" s="75" t="s">
        <v>689</v>
      </c>
      <c r="F10" s="108"/>
      <c r="G10" s="75" t="s">
        <v>696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2"/>
      <c r="Y10" s="33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688</v>
      </c>
      <c r="E6" s="4" t="s">
        <v>675</v>
      </c>
      <c r="F6" s="108"/>
      <c r="G6" s="4" t="s">
        <v>688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05"/>
      <c r="B10" s="105"/>
      <c r="C10" s="108"/>
      <c r="D10" s="75" t="s">
        <v>689</v>
      </c>
      <c r="E10" s="75" t="s">
        <v>676</v>
      </c>
      <c r="F10" s="108"/>
      <c r="G10" s="75" t="s">
        <v>689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2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675</v>
      </c>
      <c r="E6" s="4" t="s">
        <v>666</v>
      </c>
      <c r="F6" s="108"/>
      <c r="G6" s="4" t="s">
        <v>675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05"/>
      <c r="B10" s="105"/>
      <c r="C10" s="108"/>
      <c r="D10" s="75" t="s">
        <v>676</v>
      </c>
      <c r="E10" s="75" t="s">
        <v>667</v>
      </c>
      <c r="F10" s="108"/>
      <c r="G10" s="75" t="s">
        <v>676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3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666</v>
      </c>
      <c r="E6" s="4" t="s">
        <v>662</v>
      </c>
      <c r="F6" s="108"/>
      <c r="G6" s="4" t="s">
        <v>666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05"/>
      <c r="B10" s="105"/>
      <c r="C10" s="108"/>
      <c r="D10" s="75" t="s">
        <v>667</v>
      </c>
      <c r="E10" s="75" t="s">
        <v>663</v>
      </c>
      <c r="F10" s="108"/>
      <c r="G10" s="75" t="s">
        <v>667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3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662</v>
      </c>
      <c r="E6" s="4" t="s">
        <v>649</v>
      </c>
      <c r="F6" s="108"/>
      <c r="G6" s="4" t="s">
        <v>662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26"/>
      <c r="X9" s="32"/>
      <c r="Y9" s="32"/>
      <c r="Z9" s="33"/>
    </row>
    <row r="10" spans="1:26">
      <c r="A10" s="105"/>
      <c r="B10" s="105"/>
      <c r="C10" s="108"/>
      <c r="D10" s="75" t="s">
        <v>663</v>
      </c>
      <c r="E10" s="75" t="s">
        <v>650</v>
      </c>
      <c r="F10" s="108"/>
      <c r="G10" s="75" t="s">
        <v>663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2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649</v>
      </c>
      <c r="E6" s="4" t="s">
        <v>643</v>
      </c>
      <c r="F6" s="108"/>
      <c r="G6" s="4" t="s">
        <v>649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2"/>
      <c r="X9" s="32"/>
      <c r="Y9" s="26"/>
      <c r="Z9" s="33"/>
    </row>
    <row r="10" spans="1:26">
      <c r="A10" s="105"/>
      <c r="B10" s="105"/>
      <c r="C10" s="108"/>
      <c r="D10" s="75" t="s">
        <v>650</v>
      </c>
      <c r="E10" s="75" t="s">
        <v>644</v>
      </c>
      <c r="F10" s="108"/>
      <c r="G10" s="75" t="s">
        <v>650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2"/>
      <c r="Y10" s="33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dimension ref="A1:AA74"/>
  <sheetViews>
    <sheetView topLeftCell="A6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806</v>
      </c>
      <c r="E6" s="4" t="s">
        <v>795</v>
      </c>
      <c r="F6" s="108"/>
      <c r="G6" s="4" t="s">
        <v>806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32"/>
      <c r="Y9" s="26"/>
    </row>
    <row r="10" spans="1:27">
      <c r="A10" s="105"/>
      <c r="B10" s="105"/>
      <c r="C10" s="108"/>
      <c r="D10" s="75" t="s">
        <v>807</v>
      </c>
      <c r="E10" s="75" t="s">
        <v>794</v>
      </c>
      <c r="F10" s="108"/>
      <c r="G10" s="75" t="s">
        <v>807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2"/>
      <c r="Y10" s="33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643</v>
      </c>
      <c r="E6" s="4" t="s">
        <v>639</v>
      </c>
      <c r="F6" s="108"/>
      <c r="G6" s="4" t="s">
        <v>643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2"/>
      <c r="X9" s="26"/>
      <c r="Y9" s="32"/>
      <c r="Z9" s="33"/>
    </row>
    <row r="10" spans="1:26">
      <c r="A10" s="105"/>
      <c r="B10" s="105"/>
      <c r="C10" s="108"/>
      <c r="D10" s="75" t="s">
        <v>644</v>
      </c>
      <c r="E10" s="75" t="s">
        <v>640</v>
      </c>
      <c r="F10" s="108"/>
      <c r="G10" s="75" t="s">
        <v>644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3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639</v>
      </c>
      <c r="E6" s="4" t="s">
        <v>635</v>
      </c>
      <c r="F6" s="108"/>
      <c r="G6" s="4" t="s">
        <v>639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V9" s="32"/>
      <c r="X9" s="32"/>
      <c r="Y9" s="26"/>
      <c r="Z9" s="33"/>
    </row>
    <row r="10" spans="1:26">
      <c r="A10" s="105"/>
      <c r="B10" s="105"/>
      <c r="C10" s="108"/>
      <c r="D10" s="75" t="s">
        <v>640</v>
      </c>
      <c r="E10" s="75" t="s">
        <v>636</v>
      </c>
      <c r="F10" s="108"/>
      <c r="G10" s="75" t="s">
        <v>640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2"/>
      <c r="Y10" s="33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635</v>
      </c>
      <c r="E6" s="4" t="s">
        <v>628</v>
      </c>
      <c r="F6" s="108"/>
      <c r="G6" s="4" t="s">
        <v>635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V9" s="32"/>
      <c r="W9" s="26"/>
      <c r="Y9" s="32"/>
      <c r="Z9" s="33"/>
    </row>
    <row r="10" spans="1:26">
      <c r="A10" s="105"/>
      <c r="B10" s="105"/>
      <c r="C10" s="108"/>
      <c r="D10" s="75" t="s">
        <v>636</v>
      </c>
      <c r="E10" s="75" t="s">
        <v>629</v>
      </c>
      <c r="F10" s="108"/>
      <c r="G10" s="75" t="s">
        <v>636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628</v>
      </c>
      <c r="E6" s="4" t="s">
        <v>619</v>
      </c>
      <c r="F6" s="108"/>
      <c r="G6" s="4" t="s">
        <v>628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V9" s="32"/>
      <c r="W9" s="32"/>
      <c r="X9" s="26"/>
      <c r="Z9" s="33"/>
    </row>
    <row r="10" spans="1:26">
      <c r="A10" s="105"/>
      <c r="B10" s="105"/>
      <c r="C10" s="108"/>
      <c r="D10" s="75" t="s">
        <v>629</v>
      </c>
      <c r="E10" s="75" t="s">
        <v>620</v>
      </c>
      <c r="F10" s="108"/>
      <c r="G10" s="75" t="s">
        <v>629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3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619</v>
      </c>
      <c r="E6" s="4" t="s">
        <v>615</v>
      </c>
      <c r="F6" s="108"/>
      <c r="G6" s="4" t="s">
        <v>619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05"/>
      <c r="B10" s="105"/>
      <c r="C10" s="108"/>
      <c r="D10" s="75" t="s">
        <v>620</v>
      </c>
      <c r="E10" s="75" t="s">
        <v>616</v>
      </c>
      <c r="F10" s="108"/>
      <c r="G10" s="75" t="s">
        <v>620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  <c r="AA10" s="32"/>
      <c r="AC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615</v>
      </c>
      <c r="E6" s="4" t="s">
        <v>607</v>
      </c>
      <c r="F6" s="108"/>
      <c r="G6" s="4" t="s">
        <v>615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Y9" s="32"/>
      <c r="AA9" s="32"/>
      <c r="AC9" s="33"/>
    </row>
    <row r="10" spans="1:29">
      <c r="A10" s="105"/>
      <c r="B10" s="105"/>
      <c r="C10" s="108"/>
      <c r="D10" s="75" t="s">
        <v>616</v>
      </c>
      <c r="E10" s="75" t="s">
        <v>608</v>
      </c>
      <c r="F10" s="108"/>
      <c r="G10" s="75" t="s">
        <v>616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AA10" s="32"/>
      <c r="AC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607</v>
      </c>
      <c r="E6" s="4" t="s">
        <v>602</v>
      </c>
      <c r="F6" s="108"/>
      <c r="G6" s="4" t="s">
        <v>607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Z9" s="32"/>
      <c r="AB9" s="32"/>
      <c r="AC9" s="33"/>
    </row>
    <row r="10" spans="1:29">
      <c r="A10" s="105"/>
      <c r="B10" s="105"/>
      <c r="C10" s="108"/>
      <c r="D10" s="75" t="s">
        <v>608</v>
      </c>
      <c r="E10" s="75" t="s">
        <v>603</v>
      </c>
      <c r="F10" s="108"/>
      <c r="G10" s="75" t="s">
        <v>608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Z10" s="32"/>
      <c r="AB10" s="32"/>
      <c r="AC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602</v>
      </c>
      <c r="E6" s="4" t="s">
        <v>592</v>
      </c>
      <c r="F6" s="108"/>
      <c r="G6" s="4" t="s">
        <v>602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Z9" s="32"/>
      <c r="AA9" s="32"/>
      <c r="AC9" s="33"/>
    </row>
    <row r="10" spans="1:29">
      <c r="A10" s="105"/>
      <c r="B10" s="105"/>
      <c r="C10" s="108"/>
      <c r="D10" s="75" t="s">
        <v>603</v>
      </c>
      <c r="E10" s="75" t="s">
        <v>593</v>
      </c>
      <c r="F10" s="108"/>
      <c r="G10" s="75" t="s">
        <v>603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Z10" s="32"/>
      <c r="AA10" s="32"/>
      <c r="AC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592</v>
      </c>
      <c r="E6" s="4" t="s">
        <v>588</v>
      </c>
      <c r="F6" s="108"/>
      <c r="G6" s="4" t="s">
        <v>592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Y9" s="32"/>
      <c r="AB9" s="32"/>
      <c r="AC9" s="33"/>
    </row>
    <row r="10" spans="1:29">
      <c r="A10" s="105"/>
      <c r="B10" s="105"/>
      <c r="C10" s="108"/>
      <c r="D10" s="75" t="s">
        <v>593</v>
      </c>
      <c r="E10" s="75" t="s">
        <v>589</v>
      </c>
      <c r="F10" s="108"/>
      <c r="G10" s="75" t="s">
        <v>593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AB10" s="32"/>
      <c r="AC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588</v>
      </c>
      <c r="E6" s="4" t="s">
        <v>581</v>
      </c>
      <c r="F6" s="108"/>
      <c r="G6" s="4" t="s">
        <v>588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Y9" s="32"/>
      <c r="Z9" s="32"/>
      <c r="AC9" s="33"/>
    </row>
    <row r="10" spans="1:29">
      <c r="A10" s="105"/>
      <c r="B10" s="105"/>
      <c r="C10" s="108"/>
      <c r="D10" s="75" t="s">
        <v>589</v>
      </c>
      <c r="E10" s="75" t="s">
        <v>582</v>
      </c>
      <c r="F10" s="108"/>
      <c r="G10" s="75" t="s">
        <v>589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Z10" s="32"/>
      <c r="AC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dimension ref="A1:AB73"/>
  <sheetViews>
    <sheetView topLeftCell="A9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795</v>
      </c>
      <c r="E6" s="4" t="s">
        <v>786</v>
      </c>
      <c r="F6" s="108"/>
      <c r="G6" s="4" t="s">
        <v>795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32"/>
      <c r="Y9" s="26"/>
    </row>
    <row r="10" spans="1:27">
      <c r="A10" s="105"/>
      <c r="B10" s="105"/>
      <c r="C10" s="108"/>
      <c r="D10" s="75" t="s">
        <v>794</v>
      </c>
      <c r="E10" s="75" t="s">
        <v>784</v>
      </c>
      <c r="F10" s="108"/>
      <c r="G10" s="75" t="s">
        <v>794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2"/>
      <c r="Y10" s="33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581</v>
      </c>
      <c r="E6" s="4" t="s">
        <v>573</v>
      </c>
      <c r="F6" s="108"/>
      <c r="G6" s="4" t="s">
        <v>581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Y9" s="32"/>
      <c r="Z9" s="32"/>
      <c r="AB9" s="33"/>
    </row>
    <row r="10" spans="1:29">
      <c r="A10" s="105"/>
      <c r="B10" s="105"/>
      <c r="C10" s="108"/>
      <c r="D10" s="75" t="s">
        <v>582</v>
      </c>
      <c r="E10" s="75" t="s">
        <v>574</v>
      </c>
      <c r="F10" s="108"/>
      <c r="G10" s="75" t="s">
        <v>582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Z10" s="32"/>
      <c r="AB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573</v>
      </c>
      <c r="E6" s="4" t="s">
        <v>560</v>
      </c>
      <c r="F6" s="108"/>
      <c r="G6" s="4" t="s">
        <v>573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Y9" s="32"/>
      <c r="AA9" s="32"/>
      <c r="AB9" s="33"/>
    </row>
    <row r="10" spans="1:29" ht="19.5">
      <c r="A10" s="105"/>
      <c r="B10" s="105"/>
      <c r="C10" s="108"/>
      <c r="D10" s="75" t="s">
        <v>574</v>
      </c>
      <c r="E10" s="75" t="s">
        <v>561</v>
      </c>
      <c r="F10" s="108"/>
      <c r="G10" s="75" t="s">
        <v>574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AA10" s="32"/>
      <c r="AB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560</v>
      </c>
      <c r="E6" s="4" t="s">
        <v>556</v>
      </c>
      <c r="F6" s="108"/>
      <c r="G6" s="4" t="s">
        <v>560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AA9" s="32"/>
      <c r="AB9" s="33"/>
    </row>
    <row r="10" spans="1:29" ht="19.5">
      <c r="A10" s="105"/>
      <c r="B10" s="105"/>
      <c r="C10" s="108"/>
      <c r="D10" s="75" t="s">
        <v>561</v>
      </c>
      <c r="E10" s="75" t="s">
        <v>557</v>
      </c>
      <c r="F10" s="108"/>
      <c r="G10" s="75" t="s">
        <v>561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A10" s="32"/>
      <c r="AB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556</v>
      </c>
      <c r="E6" s="4" t="s">
        <v>556</v>
      </c>
      <c r="F6" s="108"/>
      <c r="G6" s="4" t="s">
        <v>556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AA9" s="32"/>
      <c r="AB9" s="33"/>
    </row>
    <row r="10" spans="1:29" ht="19.5">
      <c r="A10" s="105"/>
      <c r="B10" s="105"/>
      <c r="C10" s="108"/>
      <c r="D10" s="75" t="s">
        <v>557</v>
      </c>
      <c r="E10" s="75" t="s">
        <v>545</v>
      </c>
      <c r="F10" s="108"/>
      <c r="G10" s="75" t="s">
        <v>557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  <c r="AA10" s="32"/>
      <c r="AB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544</v>
      </c>
      <c r="E6" s="4" t="s">
        <v>540</v>
      </c>
      <c r="F6" s="108"/>
      <c r="G6" s="4" t="s">
        <v>544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AA9" s="32"/>
      <c r="AB9" s="33"/>
    </row>
    <row r="10" spans="1:29" ht="19.5">
      <c r="A10" s="105"/>
      <c r="B10" s="105"/>
      <c r="C10" s="108"/>
      <c r="D10" s="75" t="s">
        <v>545</v>
      </c>
      <c r="E10" s="75" t="s">
        <v>541</v>
      </c>
      <c r="F10" s="108"/>
      <c r="G10" s="75" t="s">
        <v>545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A10" s="32"/>
      <c r="AB10" s="33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540</v>
      </c>
      <c r="E6" s="4" t="s">
        <v>12</v>
      </c>
      <c r="F6" s="108"/>
      <c r="G6" s="4" t="s">
        <v>540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AA9" s="33"/>
      <c r="AB9" s="32"/>
    </row>
    <row r="10" spans="1:29" ht="19.5">
      <c r="A10" s="105"/>
      <c r="B10" s="105"/>
      <c r="C10" s="108"/>
      <c r="D10" s="75" t="s">
        <v>541</v>
      </c>
      <c r="E10" s="75" t="s">
        <v>27</v>
      </c>
      <c r="F10" s="108"/>
      <c r="G10" s="75" t="s">
        <v>541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A10" s="33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12</v>
      </c>
      <c r="E6" s="4" t="s">
        <v>13</v>
      </c>
      <c r="F6" s="108"/>
      <c r="G6" s="4" t="s">
        <v>12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AA9" s="33"/>
      <c r="AB9" s="32"/>
    </row>
    <row r="10" spans="1:29">
      <c r="A10" s="105"/>
      <c r="B10" s="105"/>
      <c r="C10" s="108"/>
      <c r="D10" s="75" t="s">
        <v>27</v>
      </c>
      <c r="E10" s="75" t="s">
        <v>28</v>
      </c>
      <c r="F10" s="108"/>
      <c r="G10" s="75" t="s">
        <v>27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A10" s="33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13</v>
      </c>
      <c r="E6" s="4" t="s">
        <v>75</v>
      </c>
      <c r="F6" s="108"/>
      <c r="G6" s="4" t="s">
        <v>13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  <c r="AB9" s="32"/>
    </row>
    <row r="10" spans="1:29">
      <c r="A10" s="105"/>
      <c r="B10" s="105"/>
      <c r="C10" s="108"/>
      <c r="D10" s="75" t="s">
        <v>28</v>
      </c>
      <c r="E10" s="75" t="s">
        <v>76</v>
      </c>
      <c r="F10" s="108"/>
      <c r="G10" s="75" t="s">
        <v>28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75</v>
      </c>
      <c r="E6" s="4" t="s">
        <v>87</v>
      </c>
      <c r="F6" s="108"/>
      <c r="G6" s="4" t="s">
        <v>75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AB9" s="32"/>
    </row>
    <row r="10" spans="1:29">
      <c r="A10" s="105"/>
      <c r="B10" s="105"/>
      <c r="C10" s="108"/>
      <c r="D10" s="75" t="s">
        <v>76</v>
      </c>
      <c r="E10" s="75" t="s">
        <v>88</v>
      </c>
      <c r="F10" s="108"/>
      <c r="G10" s="75" t="s">
        <v>76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87</v>
      </c>
      <c r="E6" s="4" t="s">
        <v>104</v>
      </c>
      <c r="F6" s="108"/>
      <c r="G6" s="4" t="s">
        <v>87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  <c r="AB9" s="32"/>
    </row>
    <row r="10" spans="1:29">
      <c r="A10" s="105"/>
      <c r="B10" s="105"/>
      <c r="C10" s="108"/>
      <c r="D10" s="75" t="s">
        <v>88</v>
      </c>
      <c r="E10" s="75" t="s">
        <v>105</v>
      </c>
      <c r="F10" s="108"/>
      <c r="G10" s="75" t="s">
        <v>88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dimension ref="A1:AC75"/>
  <sheetViews>
    <sheetView zoomScale="60" zoomScaleNormal="60" workbookViewId="0">
      <selection activeCell="C28" sqref="C28:O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783</v>
      </c>
      <c r="E6" s="4" t="s">
        <v>787</v>
      </c>
      <c r="F6" s="108"/>
      <c r="G6" s="4" t="s">
        <v>786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05"/>
      <c r="B10" s="105"/>
      <c r="C10" s="108"/>
      <c r="D10" s="75" t="s">
        <v>784</v>
      </c>
      <c r="E10" s="75" t="s">
        <v>778</v>
      </c>
      <c r="F10" s="108"/>
      <c r="G10" s="75" t="s">
        <v>785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2"/>
      <c r="Y10" s="33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104</v>
      </c>
      <c r="E6" s="4" t="s">
        <v>116</v>
      </c>
      <c r="F6" s="108"/>
      <c r="G6" s="4" t="s">
        <v>104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Z9" s="32"/>
      <c r="AB9" s="32"/>
    </row>
    <row r="10" spans="1:29">
      <c r="A10" s="105"/>
      <c r="B10" s="105"/>
      <c r="C10" s="108"/>
      <c r="D10" s="75" t="s">
        <v>105</v>
      </c>
      <c r="E10" s="75" t="s">
        <v>117</v>
      </c>
      <c r="F10" s="108"/>
      <c r="G10" s="75" t="s">
        <v>105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Z10" s="32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116</v>
      </c>
      <c r="E6" s="4" t="s">
        <v>126</v>
      </c>
      <c r="F6" s="108"/>
      <c r="G6" s="4" t="s">
        <v>116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  <c r="AB9" s="32"/>
    </row>
    <row r="10" spans="1:29">
      <c r="A10" s="105"/>
      <c r="B10" s="105"/>
      <c r="C10" s="108"/>
      <c r="D10" s="75" t="s">
        <v>117</v>
      </c>
      <c r="E10" s="75" t="s">
        <v>127</v>
      </c>
      <c r="F10" s="108"/>
      <c r="G10" s="75" t="s">
        <v>117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126</v>
      </c>
      <c r="E6" s="4" t="s">
        <v>139</v>
      </c>
      <c r="F6" s="108"/>
      <c r="G6" s="4" t="s">
        <v>126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  <c r="AB9" s="32"/>
    </row>
    <row r="10" spans="1:29">
      <c r="A10" s="105"/>
      <c r="B10" s="105"/>
      <c r="C10" s="108"/>
      <c r="D10" s="75" t="s">
        <v>127</v>
      </c>
      <c r="E10" s="75" t="s">
        <v>140</v>
      </c>
      <c r="F10" s="108"/>
      <c r="G10" s="75" t="s">
        <v>127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139</v>
      </c>
      <c r="E6" s="4" t="s">
        <v>145</v>
      </c>
      <c r="F6" s="108"/>
      <c r="G6" s="4" t="s">
        <v>139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Z9" s="32"/>
      <c r="AB9" s="32"/>
    </row>
    <row r="10" spans="1:29">
      <c r="A10" s="105"/>
      <c r="B10" s="105"/>
      <c r="C10" s="108"/>
      <c r="D10" s="75" t="s">
        <v>140</v>
      </c>
      <c r="E10" s="75" t="s">
        <v>146</v>
      </c>
      <c r="F10" s="108"/>
      <c r="G10" s="75" t="s">
        <v>140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Z10" s="32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9">
      <c r="A6" s="105"/>
      <c r="B6" s="105"/>
      <c r="C6" s="108"/>
      <c r="D6" s="4" t="s">
        <v>145</v>
      </c>
      <c r="E6" s="4" t="s">
        <v>163</v>
      </c>
      <c r="F6" s="108"/>
      <c r="G6" s="4" t="s">
        <v>145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9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AB9" s="32"/>
    </row>
    <row r="10" spans="1:29">
      <c r="A10" s="105"/>
      <c r="B10" s="105"/>
      <c r="C10" s="108"/>
      <c r="D10" s="75" t="s">
        <v>146</v>
      </c>
      <c r="E10" s="75" t="s">
        <v>164</v>
      </c>
      <c r="F10" s="108"/>
      <c r="G10" s="75" t="s">
        <v>146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B10" s="32"/>
    </row>
    <row r="11" spans="1:29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163</v>
      </c>
      <c r="E6" s="4" t="s">
        <v>171</v>
      </c>
      <c r="F6" s="108"/>
      <c r="G6" s="4" t="s">
        <v>163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AB9" s="32"/>
    </row>
    <row r="10" spans="1:28">
      <c r="A10" s="105"/>
      <c r="B10" s="105"/>
      <c r="C10" s="108"/>
      <c r="D10" s="75" t="s">
        <v>164</v>
      </c>
      <c r="E10" s="75" t="s">
        <v>172</v>
      </c>
      <c r="F10" s="108"/>
      <c r="G10" s="75" t="s">
        <v>164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AB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171</v>
      </c>
      <c r="E6" s="4" t="s">
        <v>177</v>
      </c>
      <c r="F6" s="108"/>
      <c r="G6" s="4" t="s">
        <v>171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  <c r="AA9" s="32"/>
    </row>
    <row r="10" spans="1:28">
      <c r="A10" s="105"/>
      <c r="B10" s="105"/>
      <c r="C10" s="108"/>
      <c r="D10" s="75" t="s">
        <v>172</v>
      </c>
      <c r="E10" s="75" t="s">
        <v>178</v>
      </c>
      <c r="F10" s="108"/>
      <c r="G10" s="75" t="s">
        <v>172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  <c r="AA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177</v>
      </c>
      <c r="E6" s="4" t="s">
        <v>186</v>
      </c>
      <c r="F6" s="108"/>
      <c r="G6" s="4" t="s">
        <v>177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Y9" s="32"/>
      <c r="Z9" s="32"/>
      <c r="AA9" s="33"/>
    </row>
    <row r="10" spans="1:28">
      <c r="A10" s="105"/>
      <c r="B10" s="105"/>
      <c r="C10" s="108"/>
      <c r="D10" s="75" t="s">
        <v>178</v>
      </c>
      <c r="E10" s="75" t="s">
        <v>187</v>
      </c>
      <c r="F10" s="108"/>
      <c r="G10" s="75" t="s">
        <v>178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Y10" s="32"/>
      <c r="Z10" s="32"/>
      <c r="AA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 ht="19.5">
      <c r="A6" s="105"/>
      <c r="B6" s="105"/>
      <c r="C6" s="108"/>
      <c r="D6" s="4" t="s">
        <v>186</v>
      </c>
      <c r="E6" s="4" t="s">
        <v>198</v>
      </c>
      <c r="F6" s="108"/>
      <c r="G6" s="4" t="s">
        <v>186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2"/>
      <c r="AA9" s="33"/>
    </row>
    <row r="10" spans="1:28" ht="19.5">
      <c r="A10" s="105"/>
      <c r="B10" s="105"/>
      <c r="C10" s="108"/>
      <c r="D10" s="75" t="s">
        <v>187</v>
      </c>
      <c r="E10" s="75" t="s">
        <v>199</v>
      </c>
      <c r="F10" s="108"/>
      <c r="G10" s="75" t="s">
        <v>187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2"/>
      <c r="AA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 ht="19.5">
      <c r="A6" s="105"/>
      <c r="B6" s="105"/>
      <c r="C6" s="108"/>
      <c r="D6" s="4" t="s">
        <v>198</v>
      </c>
      <c r="E6" s="4" t="s">
        <v>208</v>
      </c>
      <c r="F6" s="108"/>
      <c r="G6" s="4" t="s">
        <v>198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AA9" s="33"/>
    </row>
    <row r="10" spans="1:28" ht="19.5">
      <c r="A10" s="105"/>
      <c r="B10" s="105"/>
      <c r="C10" s="108"/>
      <c r="D10" s="75" t="s">
        <v>199</v>
      </c>
      <c r="E10" s="75" t="s">
        <v>209</v>
      </c>
      <c r="F10" s="108"/>
      <c r="G10" s="75" t="s">
        <v>199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AA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10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dimension ref="A1:AC75"/>
  <sheetViews>
    <sheetView topLeftCell="A9" zoomScale="60" zoomScaleNormal="60" workbookViewId="0">
      <selection activeCell="X23" sqref="X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777</v>
      </c>
      <c r="E6" s="4" t="s">
        <v>769</v>
      </c>
      <c r="F6" s="108"/>
      <c r="G6" s="4" t="s">
        <v>777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32"/>
      <c r="Y9" s="26"/>
    </row>
    <row r="10" spans="1:27">
      <c r="A10" s="105"/>
      <c r="B10" s="105"/>
      <c r="C10" s="108"/>
      <c r="D10" s="75" t="s">
        <v>778</v>
      </c>
      <c r="E10" s="75" t="s">
        <v>770</v>
      </c>
      <c r="F10" s="108"/>
      <c r="G10" s="75" t="s">
        <v>778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2"/>
      <c r="Y10" s="33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208</v>
      </c>
      <c r="E6" s="4" t="s">
        <v>222</v>
      </c>
      <c r="F6" s="108"/>
      <c r="G6" s="4" t="s">
        <v>208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8" ht="19.5">
      <c r="A10" s="105"/>
      <c r="B10" s="105"/>
      <c r="C10" s="108"/>
      <c r="D10" s="75" t="s">
        <v>209</v>
      </c>
      <c r="E10" s="75" t="s">
        <v>223</v>
      </c>
      <c r="F10" s="108"/>
      <c r="G10" s="75" t="s">
        <v>209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222</v>
      </c>
      <c r="E6" s="4" t="s">
        <v>232</v>
      </c>
      <c r="F6" s="108"/>
      <c r="G6" s="4" t="s">
        <v>222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8" ht="19.5">
      <c r="A10" s="105"/>
      <c r="B10" s="105"/>
      <c r="C10" s="108"/>
      <c r="D10" s="75" t="s">
        <v>223</v>
      </c>
      <c r="E10" s="75" t="s">
        <v>233</v>
      </c>
      <c r="F10" s="108"/>
      <c r="G10" s="75" t="s">
        <v>223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232</v>
      </c>
      <c r="E6" s="4" t="s">
        <v>251</v>
      </c>
      <c r="F6" s="108"/>
      <c r="G6" s="4" t="s">
        <v>232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8" ht="19.5">
      <c r="A10" s="105"/>
      <c r="B10" s="105"/>
      <c r="C10" s="108"/>
      <c r="D10" s="75" t="s">
        <v>233</v>
      </c>
      <c r="E10" s="75" t="s">
        <v>252</v>
      </c>
      <c r="F10" s="108"/>
      <c r="G10" s="75" t="s">
        <v>233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251</v>
      </c>
      <c r="E6" s="4" t="s">
        <v>262</v>
      </c>
      <c r="F6" s="108"/>
      <c r="G6" s="4" t="s">
        <v>251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8">
      <c r="A10" s="105"/>
      <c r="B10" s="105"/>
      <c r="C10" s="108"/>
      <c r="D10" s="75" t="s">
        <v>252</v>
      </c>
      <c r="E10" s="75" t="s">
        <v>263</v>
      </c>
      <c r="F10" s="108"/>
      <c r="G10" s="75" t="s">
        <v>252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262</v>
      </c>
      <c r="E6" s="4" t="s">
        <v>270</v>
      </c>
      <c r="F6" s="108"/>
      <c r="G6" s="4" t="s">
        <v>262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8" ht="19.5">
      <c r="A10" s="105"/>
      <c r="B10" s="105"/>
      <c r="C10" s="108"/>
      <c r="D10" s="75" t="s">
        <v>263</v>
      </c>
      <c r="E10" s="75" t="s">
        <v>271</v>
      </c>
      <c r="F10" s="108"/>
      <c r="G10" s="75" t="s">
        <v>263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270</v>
      </c>
      <c r="E6" s="4" t="s">
        <v>279</v>
      </c>
      <c r="F6" s="108"/>
      <c r="G6" s="4" t="s">
        <v>270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8" ht="19.5">
      <c r="A10" s="105"/>
      <c r="B10" s="105"/>
      <c r="C10" s="108"/>
      <c r="D10" s="75" t="s">
        <v>271</v>
      </c>
      <c r="E10" s="75" t="s">
        <v>280</v>
      </c>
      <c r="F10" s="108"/>
      <c r="G10" s="75" t="s">
        <v>271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279</v>
      </c>
      <c r="E6" s="4" t="s">
        <v>288</v>
      </c>
      <c r="F6" s="108"/>
      <c r="G6" s="4" t="s">
        <v>279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6" ht="19.5">
      <c r="A10" s="105"/>
      <c r="B10" s="105"/>
      <c r="C10" s="108"/>
      <c r="D10" s="75" t="s">
        <v>280</v>
      </c>
      <c r="E10" s="75" t="s">
        <v>289</v>
      </c>
      <c r="F10" s="108"/>
      <c r="G10" s="75" t="s">
        <v>280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288</v>
      </c>
      <c r="E6" s="4" t="s">
        <v>297</v>
      </c>
      <c r="F6" s="108"/>
      <c r="G6" s="4" t="s">
        <v>288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6">
      <c r="A10" s="105"/>
      <c r="B10" s="105"/>
      <c r="C10" s="108"/>
      <c r="D10" s="75" t="s">
        <v>289</v>
      </c>
      <c r="E10" s="75" t="s">
        <v>298</v>
      </c>
      <c r="F10" s="108"/>
      <c r="G10" s="75" t="s">
        <v>289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297</v>
      </c>
      <c r="E6" s="4" t="s">
        <v>302</v>
      </c>
      <c r="F6" s="108"/>
      <c r="G6" s="4" t="s">
        <v>297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3"/>
      <c r="X9" s="32"/>
      <c r="Y9" s="32"/>
      <c r="Z9" s="32"/>
    </row>
    <row r="10" spans="1:26">
      <c r="A10" s="105"/>
      <c r="B10" s="105"/>
      <c r="C10" s="108"/>
      <c r="D10" s="75" t="s">
        <v>298</v>
      </c>
      <c r="E10" s="75" t="s">
        <v>303</v>
      </c>
      <c r="F10" s="108"/>
      <c r="G10" s="75" t="s">
        <v>298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3"/>
      <c r="X10" s="32"/>
      <c r="Y10" s="32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302</v>
      </c>
      <c r="E6" s="4" t="s">
        <v>310</v>
      </c>
      <c r="F6" s="108"/>
      <c r="G6" s="4" t="s">
        <v>302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  <c r="Z9" s="32"/>
    </row>
    <row r="10" spans="1:26">
      <c r="A10" s="105"/>
      <c r="B10" s="105"/>
      <c r="C10" s="108"/>
      <c r="D10" s="75" t="s">
        <v>303</v>
      </c>
      <c r="E10" s="75" t="s">
        <v>311</v>
      </c>
      <c r="F10" s="108"/>
      <c r="G10" s="75" t="s">
        <v>303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dimension ref="A1:AC76"/>
  <sheetViews>
    <sheetView topLeftCell="A5" zoomScale="60" zoomScaleNormal="60" workbookViewId="0">
      <selection activeCell="O41" sqref="O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769</v>
      </c>
      <c r="E6" s="4" t="s">
        <v>755</v>
      </c>
      <c r="F6" s="108"/>
      <c r="G6" s="4" t="s">
        <v>769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26"/>
      <c r="Y9" s="32"/>
    </row>
    <row r="10" spans="1:27">
      <c r="A10" s="105"/>
      <c r="B10" s="105"/>
      <c r="C10" s="108"/>
      <c r="D10" s="75" t="s">
        <v>770</v>
      </c>
      <c r="E10" s="75" t="s">
        <v>756</v>
      </c>
      <c r="F10" s="108"/>
      <c r="G10" s="75" t="s">
        <v>770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3"/>
      <c r="Y10" s="32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310</v>
      </c>
      <c r="E6" s="4" t="s">
        <v>317</v>
      </c>
      <c r="F6" s="108"/>
      <c r="G6" s="4" t="s">
        <v>317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3"/>
      <c r="X9" s="32"/>
      <c r="Y9" s="32"/>
      <c r="Z9" s="32"/>
    </row>
    <row r="10" spans="1:26">
      <c r="A10" s="105"/>
      <c r="B10" s="105"/>
      <c r="C10" s="108"/>
      <c r="D10" s="75" t="s">
        <v>311</v>
      </c>
      <c r="E10" s="75" t="s">
        <v>318</v>
      </c>
      <c r="F10" s="108"/>
      <c r="G10" s="75" t="s">
        <v>318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3"/>
      <c r="X10" s="32"/>
      <c r="Y10" s="32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317</v>
      </c>
      <c r="E6" s="4" t="s">
        <v>330</v>
      </c>
      <c r="F6" s="108"/>
      <c r="G6" s="4" t="s">
        <v>317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  <c r="Z9" s="32"/>
    </row>
    <row r="10" spans="1:26">
      <c r="A10" s="105"/>
      <c r="B10" s="105"/>
      <c r="C10" s="108"/>
      <c r="D10" s="75" t="s">
        <v>318</v>
      </c>
      <c r="E10" s="75" t="s">
        <v>331</v>
      </c>
      <c r="F10" s="108"/>
      <c r="G10" s="75" t="s">
        <v>318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330</v>
      </c>
      <c r="E6" s="4" t="s">
        <v>335</v>
      </c>
      <c r="F6" s="108"/>
      <c r="G6" s="4" t="s">
        <v>335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6" ht="19.5">
      <c r="A10" s="105"/>
      <c r="B10" s="105"/>
      <c r="C10" s="108"/>
      <c r="D10" s="75" t="s">
        <v>331</v>
      </c>
      <c r="E10" s="75" t="s">
        <v>336</v>
      </c>
      <c r="F10" s="108"/>
      <c r="G10" s="75" t="s">
        <v>336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335</v>
      </c>
      <c r="E6" s="4" t="s">
        <v>342</v>
      </c>
      <c r="F6" s="108"/>
      <c r="G6" s="4" t="s">
        <v>335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6" ht="19.5">
      <c r="A10" s="105"/>
      <c r="B10" s="105"/>
      <c r="C10" s="108"/>
      <c r="D10" s="75" t="s">
        <v>336</v>
      </c>
      <c r="E10" s="75" t="s">
        <v>343</v>
      </c>
      <c r="F10" s="108"/>
      <c r="G10" s="75" t="s">
        <v>336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342</v>
      </c>
      <c r="E6" s="4" t="s">
        <v>352</v>
      </c>
      <c r="F6" s="108"/>
      <c r="G6" s="4" t="s">
        <v>352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6" ht="19.5">
      <c r="A10" s="105"/>
      <c r="B10" s="105"/>
      <c r="C10" s="108"/>
      <c r="D10" s="75" t="s">
        <v>343</v>
      </c>
      <c r="E10" s="75" t="s">
        <v>353</v>
      </c>
      <c r="F10" s="108"/>
      <c r="G10" s="75" t="s">
        <v>353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352</v>
      </c>
      <c r="E6" s="4" t="s">
        <v>360</v>
      </c>
      <c r="F6" s="108"/>
      <c r="G6" s="4" t="s">
        <v>352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  <c r="Z9" s="32"/>
    </row>
    <row r="10" spans="1:26" ht="19.5">
      <c r="A10" s="105"/>
      <c r="B10" s="105"/>
      <c r="C10" s="108"/>
      <c r="D10" s="75" t="s">
        <v>353</v>
      </c>
      <c r="E10" s="75" t="s">
        <v>361</v>
      </c>
      <c r="F10" s="108"/>
      <c r="G10" s="75" t="s">
        <v>353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360</v>
      </c>
      <c r="E6" s="4" t="s">
        <v>371</v>
      </c>
      <c r="F6" s="108"/>
      <c r="G6" s="4" t="s">
        <v>360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6">
      <c r="A10" s="105"/>
      <c r="B10" s="105"/>
      <c r="C10" s="108"/>
      <c r="D10" s="75" t="s">
        <v>361</v>
      </c>
      <c r="E10" s="75" t="s">
        <v>372</v>
      </c>
      <c r="F10" s="108"/>
      <c r="G10" s="75" t="s">
        <v>361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371</v>
      </c>
      <c r="E6" s="4" t="s">
        <v>378</v>
      </c>
      <c r="F6" s="108"/>
      <c r="G6" s="4" t="s">
        <v>371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6" ht="19.5">
      <c r="A10" s="105"/>
      <c r="B10" s="105"/>
      <c r="C10" s="108"/>
      <c r="D10" s="75" t="s">
        <v>372</v>
      </c>
      <c r="E10" s="75" t="s">
        <v>379</v>
      </c>
      <c r="F10" s="108"/>
      <c r="G10" s="75" t="s">
        <v>372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378</v>
      </c>
      <c r="E6" s="4" t="s">
        <v>388</v>
      </c>
      <c r="F6" s="108"/>
      <c r="G6" s="4" t="s">
        <v>378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  <c r="Z9" s="32"/>
    </row>
    <row r="10" spans="1:26" ht="19.5">
      <c r="A10" s="105"/>
      <c r="B10" s="105"/>
      <c r="C10" s="108"/>
      <c r="D10" s="75" t="s">
        <v>379</v>
      </c>
      <c r="E10" s="75" t="s">
        <v>389</v>
      </c>
      <c r="F10" s="108"/>
      <c r="G10" s="75" t="s">
        <v>379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  <c r="Z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388</v>
      </c>
      <c r="E6" s="4" t="s">
        <v>401</v>
      </c>
      <c r="F6" s="108"/>
      <c r="G6" s="4" t="s">
        <v>388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6" ht="19.5">
      <c r="A10" s="105"/>
      <c r="B10" s="105"/>
      <c r="C10" s="108"/>
      <c r="D10" s="75" t="s">
        <v>389</v>
      </c>
      <c r="E10" s="75" t="s">
        <v>402</v>
      </c>
      <c r="F10" s="108"/>
      <c r="G10" s="75" t="s">
        <v>389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dimension ref="A1:AB69"/>
  <sheetViews>
    <sheetView topLeftCell="A4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7">
      <c r="A6" s="105"/>
      <c r="B6" s="105"/>
      <c r="C6" s="108"/>
      <c r="D6" s="4" t="s">
        <v>755</v>
      </c>
      <c r="E6" s="4" t="s">
        <v>746</v>
      </c>
      <c r="F6" s="108"/>
      <c r="G6" s="4" t="s">
        <v>755</v>
      </c>
      <c r="H6" s="108"/>
      <c r="I6" s="108"/>
      <c r="J6" s="108"/>
      <c r="K6" s="108"/>
      <c r="L6" s="108"/>
      <c r="M6" s="108"/>
      <c r="N6" s="108"/>
      <c r="O6" s="108"/>
    </row>
    <row r="7" spans="1:27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7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7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33"/>
      <c r="S9" s="32"/>
      <c r="T9" s="32"/>
      <c r="V9" s="32"/>
      <c r="W9" s="33"/>
      <c r="X9" s="32"/>
      <c r="Y9" s="26"/>
    </row>
    <row r="10" spans="1:27">
      <c r="A10" s="105"/>
      <c r="B10" s="105"/>
      <c r="C10" s="108"/>
      <c r="D10" s="75" t="s">
        <v>756</v>
      </c>
      <c r="E10" s="75" t="s">
        <v>747</v>
      </c>
      <c r="F10" s="108"/>
      <c r="G10" s="75" t="s">
        <v>756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33"/>
      <c r="S10" s="32"/>
      <c r="T10" s="32"/>
      <c r="U10" s="32"/>
      <c r="V10" s="32"/>
      <c r="W10" s="33"/>
      <c r="X10" s="32"/>
      <c r="Y10" s="33"/>
    </row>
    <row r="11" spans="1:27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286038.76999999984</v>
      </c>
      <c r="F38" s="65">
        <f>(D38-E38)/E38</f>
        <v>0.1645249698144072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401</v>
      </c>
      <c r="E6" s="4" t="s">
        <v>410</v>
      </c>
      <c r="F6" s="108"/>
      <c r="G6" s="4" t="s">
        <v>401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2"/>
      <c r="Z9" s="33"/>
    </row>
    <row r="10" spans="1:26" ht="19.5">
      <c r="A10" s="105"/>
      <c r="B10" s="105"/>
      <c r="C10" s="108"/>
      <c r="D10" s="75" t="s">
        <v>402</v>
      </c>
      <c r="E10" s="75" t="s">
        <v>411</v>
      </c>
      <c r="F10" s="108"/>
      <c r="G10" s="75" t="s">
        <v>402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 ht="19.5">
      <c r="A6" s="105"/>
      <c r="B6" s="105"/>
      <c r="C6" s="108"/>
      <c r="D6" s="4" t="s">
        <v>410</v>
      </c>
      <c r="E6" s="4" t="s">
        <v>416</v>
      </c>
      <c r="F6" s="108"/>
      <c r="G6" s="4" t="s">
        <v>410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 ht="19.5">
      <c r="A10" s="105"/>
      <c r="B10" s="105"/>
      <c r="C10" s="108"/>
      <c r="D10" s="75" t="s">
        <v>411</v>
      </c>
      <c r="E10" s="75" t="s">
        <v>417</v>
      </c>
      <c r="F10" s="108"/>
      <c r="G10" s="75" t="s">
        <v>411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416</v>
      </c>
      <c r="E6" s="4" t="s">
        <v>424</v>
      </c>
      <c r="F6" s="108"/>
      <c r="G6" s="4" t="s">
        <v>416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</row>
    <row r="10" spans="1:26">
      <c r="A10" s="105"/>
      <c r="B10" s="105"/>
      <c r="C10" s="108"/>
      <c r="D10" s="75" t="s">
        <v>425</v>
      </c>
      <c r="E10" s="75" t="s">
        <v>426</v>
      </c>
      <c r="F10" s="108"/>
      <c r="G10" s="75" t="s">
        <v>425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424</v>
      </c>
      <c r="E6" s="4" t="s">
        <v>438</v>
      </c>
      <c r="F6" s="108"/>
      <c r="G6" s="4" t="s">
        <v>424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>
      <c r="A10" s="105"/>
      <c r="B10" s="105"/>
      <c r="C10" s="108"/>
      <c r="D10" s="75" t="s">
        <v>426</v>
      </c>
      <c r="E10" s="75" t="s">
        <v>439</v>
      </c>
      <c r="F10" s="108"/>
      <c r="G10" s="75" t="s">
        <v>426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438</v>
      </c>
      <c r="E6" s="4" t="s">
        <v>443</v>
      </c>
      <c r="F6" s="108"/>
      <c r="G6" s="4" t="s">
        <v>438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>
      <c r="A10" s="105"/>
      <c r="B10" s="105"/>
      <c r="C10" s="108"/>
      <c r="D10" s="75" t="s">
        <v>439</v>
      </c>
      <c r="E10" s="75" t="s">
        <v>444</v>
      </c>
      <c r="F10" s="108"/>
      <c r="G10" s="75" t="s">
        <v>439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443</v>
      </c>
      <c r="E6" s="4" t="s">
        <v>449</v>
      </c>
      <c r="F6" s="108"/>
      <c r="G6" s="4" t="s">
        <v>443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>
      <c r="A10" s="105"/>
      <c r="B10" s="105"/>
      <c r="C10" s="108"/>
      <c r="D10" s="75" t="s">
        <v>444</v>
      </c>
      <c r="E10" s="75" t="s">
        <v>450</v>
      </c>
      <c r="F10" s="108"/>
      <c r="G10" s="75" t="s">
        <v>444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449</v>
      </c>
      <c r="E6" s="4" t="s">
        <v>455</v>
      </c>
      <c r="F6" s="108"/>
      <c r="G6" s="4" t="s">
        <v>449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>
      <c r="A10" s="105"/>
      <c r="B10" s="105"/>
      <c r="C10" s="108"/>
      <c r="D10" s="75" t="s">
        <v>450</v>
      </c>
      <c r="E10" s="75" t="s">
        <v>456</v>
      </c>
      <c r="F10" s="108"/>
      <c r="G10" s="75" t="s">
        <v>450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455</v>
      </c>
      <c r="E6" s="4" t="s">
        <v>467</v>
      </c>
      <c r="F6" s="108"/>
      <c r="G6" s="4" t="s">
        <v>455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>
      <c r="A10" s="105"/>
      <c r="B10" s="105"/>
      <c r="C10" s="108"/>
      <c r="D10" s="75" t="s">
        <v>456</v>
      </c>
      <c r="E10" s="75" t="s">
        <v>468</v>
      </c>
      <c r="F10" s="108"/>
      <c r="G10" s="75" t="s">
        <v>456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467</v>
      </c>
      <c r="E6" s="4" t="s">
        <v>477</v>
      </c>
      <c r="F6" s="108"/>
      <c r="G6" s="4" t="s">
        <v>467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</row>
    <row r="10" spans="1:26">
      <c r="A10" s="105"/>
      <c r="B10" s="105"/>
      <c r="C10" s="108"/>
      <c r="D10" s="75" t="s">
        <v>468</v>
      </c>
      <c r="E10" s="75" t="s">
        <v>478</v>
      </c>
      <c r="F10" s="108"/>
      <c r="G10" s="75" t="s">
        <v>468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477</v>
      </c>
      <c r="E6" s="4" t="s">
        <v>485</v>
      </c>
      <c r="F6" s="108"/>
      <c r="G6" s="4" t="s">
        <v>477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</row>
    <row r="10" spans="1:26">
      <c r="A10" s="105"/>
      <c r="B10" s="105"/>
      <c r="C10" s="108"/>
      <c r="D10" s="75" t="s">
        <v>478</v>
      </c>
      <c r="E10" s="75" t="s">
        <v>486</v>
      </c>
      <c r="F10" s="108"/>
      <c r="G10" s="75" t="s">
        <v>478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>
      <c r="A6" s="105"/>
      <c r="B6" s="105"/>
      <c r="C6" s="108"/>
      <c r="D6" s="4" t="s">
        <v>746</v>
      </c>
      <c r="E6" s="4" t="s">
        <v>742</v>
      </c>
      <c r="F6" s="108"/>
      <c r="G6" s="4" t="s">
        <v>746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3"/>
      <c r="X9" s="32"/>
      <c r="Y9" s="32"/>
      <c r="Z9" s="26"/>
    </row>
    <row r="10" spans="1:28">
      <c r="A10" s="105"/>
      <c r="B10" s="105"/>
      <c r="C10" s="108"/>
      <c r="D10" s="75" t="s">
        <v>747</v>
      </c>
      <c r="E10" s="75" t="s">
        <v>743</v>
      </c>
      <c r="F10" s="108"/>
      <c r="G10" s="75" t="s">
        <v>747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3"/>
      <c r="X10" s="32"/>
      <c r="Y10" s="32"/>
      <c r="Z10" s="33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485</v>
      </c>
      <c r="E6" s="4" t="s">
        <v>499</v>
      </c>
      <c r="F6" s="108"/>
      <c r="G6" s="4" t="s">
        <v>485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3"/>
      <c r="Y9" s="32"/>
    </row>
    <row r="10" spans="1:26" ht="19.5">
      <c r="A10" s="105"/>
      <c r="B10" s="105"/>
      <c r="C10" s="108"/>
      <c r="D10" s="75" t="s">
        <v>486</v>
      </c>
      <c r="E10" s="75" t="s">
        <v>500</v>
      </c>
      <c r="F10" s="108"/>
      <c r="G10" s="75" t="s">
        <v>486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3"/>
      <c r="Y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499</v>
      </c>
      <c r="E6" s="4" t="s">
        <v>505</v>
      </c>
      <c r="F6" s="108"/>
      <c r="G6" s="4" t="s">
        <v>499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Z9" s="33"/>
    </row>
    <row r="10" spans="1:26" ht="19.5">
      <c r="A10" s="105"/>
      <c r="B10" s="105"/>
      <c r="C10" s="108"/>
      <c r="D10" s="75" t="s">
        <v>500</v>
      </c>
      <c r="E10" s="75" t="s">
        <v>506</v>
      </c>
      <c r="F10" s="108"/>
      <c r="G10" s="75" t="s">
        <v>500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Z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505</v>
      </c>
      <c r="E6" s="4" t="s">
        <v>513</v>
      </c>
      <c r="F6" s="108"/>
      <c r="G6" s="4" t="s">
        <v>505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2"/>
      <c r="X9" s="32"/>
      <c r="Y9" s="33"/>
    </row>
    <row r="10" spans="1:26" ht="19.5">
      <c r="A10" s="105"/>
      <c r="B10" s="105"/>
      <c r="C10" s="108"/>
      <c r="D10" s="75" t="s">
        <v>506</v>
      </c>
      <c r="E10" s="75" t="s">
        <v>514</v>
      </c>
      <c r="F10" s="108"/>
      <c r="G10" s="75" t="s">
        <v>506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2"/>
      <c r="X10" s="32"/>
      <c r="Y10" s="33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513</v>
      </c>
      <c r="E6" s="4" t="s">
        <v>521</v>
      </c>
      <c r="F6" s="108"/>
      <c r="G6" s="4" t="s">
        <v>513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  <c r="V9" s="33"/>
      <c r="W9" s="33"/>
      <c r="X9" s="32"/>
      <c r="Y9" s="32"/>
    </row>
    <row r="10" spans="1:26" ht="19.5">
      <c r="A10" s="105"/>
      <c r="B10" s="105"/>
      <c r="C10" s="108"/>
      <c r="D10" s="75" t="s">
        <v>514</v>
      </c>
      <c r="E10" s="75" t="s">
        <v>522</v>
      </c>
      <c r="F10" s="108"/>
      <c r="G10" s="75" t="s">
        <v>514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  <c r="V10" s="33"/>
      <c r="W10" s="33"/>
      <c r="X10" s="32"/>
      <c r="Y10" s="32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6">
      <c r="A6" s="105"/>
      <c r="B6" s="105"/>
      <c r="C6" s="108"/>
      <c r="D6" s="4" t="s">
        <v>521</v>
      </c>
      <c r="E6" s="4" t="s">
        <v>529</v>
      </c>
      <c r="F6" s="108"/>
      <c r="G6" s="4" t="s">
        <v>521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7"/>
    </row>
    <row r="9" spans="1:26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R9" s="7"/>
    </row>
    <row r="10" spans="1:26" ht="19.5">
      <c r="A10" s="105"/>
      <c r="B10" s="105"/>
      <c r="C10" s="108"/>
      <c r="D10" s="75" t="s">
        <v>522</v>
      </c>
      <c r="E10" s="75" t="s">
        <v>530</v>
      </c>
      <c r="F10" s="108"/>
      <c r="G10" s="75" t="s">
        <v>522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R10" s="7"/>
    </row>
    <row r="11" spans="1:26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R11" s="33"/>
      <c r="T11" s="33"/>
      <c r="U11" s="32"/>
    </row>
    <row r="12" spans="1:26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dimension ref="A1:AC73"/>
  <sheetViews>
    <sheetView topLeftCell="A6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4"/>
      <c r="B5" s="104"/>
      <c r="C5" s="107" t="s">
        <v>2</v>
      </c>
      <c r="D5" s="3"/>
      <c r="E5" s="3"/>
      <c r="F5" s="107" t="s">
        <v>3</v>
      </c>
      <c r="G5" s="3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</row>
    <row r="6" spans="1:28" ht="19.5">
      <c r="A6" s="105"/>
      <c r="B6" s="105"/>
      <c r="C6" s="108"/>
      <c r="D6" s="4" t="s">
        <v>742</v>
      </c>
      <c r="E6" s="4" t="s">
        <v>734</v>
      </c>
      <c r="F6" s="108"/>
      <c r="G6" s="4" t="s">
        <v>742</v>
      </c>
      <c r="H6" s="108"/>
      <c r="I6" s="108"/>
      <c r="J6" s="108"/>
      <c r="K6" s="108"/>
      <c r="L6" s="108"/>
      <c r="M6" s="108"/>
      <c r="N6" s="108"/>
      <c r="O6" s="108"/>
    </row>
    <row r="7" spans="1:28">
      <c r="A7" s="105"/>
      <c r="B7" s="105"/>
      <c r="C7" s="108"/>
      <c r="D7" s="4" t="s">
        <v>14</v>
      </c>
      <c r="E7" s="4" t="s">
        <v>14</v>
      </c>
      <c r="F7" s="108"/>
      <c r="G7" s="4" t="s">
        <v>15</v>
      </c>
      <c r="H7" s="108"/>
      <c r="I7" s="108"/>
      <c r="J7" s="108"/>
      <c r="K7" s="108"/>
      <c r="L7" s="108"/>
      <c r="M7" s="108"/>
      <c r="N7" s="108"/>
      <c r="O7" s="108"/>
    </row>
    <row r="8" spans="1:28" ht="18" customHeight="1" thickBot="1">
      <c r="A8" s="106"/>
      <c r="B8" s="106"/>
      <c r="C8" s="109"/>
      <c r="D8" s="5" t="s">
        <v>16</v>
      </c>
      <c r="E8" s="5" t="s">
        <v>16</v>
      </c>
      <c r="F8" s="109"/>
      <c r="G8" s="6"/>
      <c r="H8" s="109"/>
      <c r="I8" s="109"/>
      <c r="J8" s="109"/>
      <c r="K8" s="109"/>
      <c r="L8" s="109"/>
      <c r="M8" s="109"/>
      <c r="N8" s="109"/>
      <c r="O8" s="109"/>
    </row>
    <row r="9" spans="1:28" ht="15" customHeight="1">
      <c r="A9" s="104"/>
      <c r="B9" s="104"/>
      <c r="C9" s="107" t="s">
        <v>17</v>
      </c>
      <c r="D9" s="74"/>
      <c r="E9" s="74"/>
      <c r="F9" s="107" t="s">
        <v>18</v>
      </c>
      <c r="G9" s="74"/>
      <c r="H9" s="8" t="s">
        <v>19</v>
      </c>
      <c r="I9" s="107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7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05"/>
      <c r="B10" s="105"/>
      <c r="C10" s="108"/>
      <c r="D10" s="75" t="s">
        <v>743</v>
      </c>
      <c r="E10" s="75" t="s">
        <v>735</v>
      </c>
      <c r="F10" s="108"/>
      <c r="G10" s="75" t="s">
        <v>743</v>
      </c>
      <c r="H10" s="4" t="s">
        <v>29</v>
      </c>
      <c r="I10" s="108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8"/>
      <c r="S10" s="33"/>
      <c r="T10" s="32"/>
      <c r="U10" s="32"/>
      <c r="V10" s="32"/>
      <c r="W10" s="32"/>
      <c r="X10" s="33"/>
      <c r="Y10" s="33"/>
      <c r="Z10" s="32"/>
    </row>
    <row r="11" spans="1:28">
      <c r="A11" s="105"/>
      <c r="B11" s="105"/>
      <c r="C11" s="108"/>
      <c r="D11" s="75" t="s">
        <v>31</v>
      </c>
      <c r="E11" s="4" t="s">
        <v>31</v>
      </c>
      <c r="F11" s="108"/>
      <c r="G11" s="75" t="s">
        <v>32</v>
      </c>
      <c r="H11" s="6"/>
      <c r="I11" s="108"/>
      <c r="J11" s="6"/>
      <c r="K11" s="6"/>
      <c r="L11" s="10" t="s">
        <v>16</v>
      </c>
      <c r="M11" s="4" t="s">
        <v>29</v>
      </c>
      <c r="N11" s="6"/>
      <c r="O11" s="108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05"/>
      <c r="B12" s="106"/>
      <c r="C12" s="109"/>
      <c r="D12" s="76"/>
      <c r="E12" s="5" t="s">
        <v>16</v>
      </c>
      <c r="F12" s="109"/>
      <c r="G12" s="76" t="s">
        <v>29</v>
      </c>
      <c r="H12" s="25"/>
      <c r="I12" s="109"/>
      <c r="J12" s="25"/>
      <c r="K12" s="25"/>
      <c r="L12" s="25"/>
      <c r="M12" s="25"/>
      <c r="N12" s="25"/>
      <c r="O12" s="109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84</vt:i4>
      </vt:variant>
    </vt:vector>
  </HeadingPairs>
  <TitlesOfParts>
    <vt:vector size="84" baseType="lpstr"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2022-12-05T15:26:52Z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